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lorraine\Desktop\"/>
    </mc:Choice>
  </mc:AlternateContent>
  <xr:revisionPtr revIDLastSave="0" documentId="13_ncr:1_{61946948-1D40-4C56-9625-E3456548AC17}" xr6:coauthVersionLast="47" xr6:coauthVersionMax="47" xr10:uidLastSave="{00000000-0000-0000-0000-000000000000}"/>
  <bookViews>
    <workbookView xWindow="-120" yWindow="-120" windowWidth="19440" windowHeight="11520" tabRatio="653" activeTab="1" xr2:uid="{00000000-000D-0000-FFFF-FFFF00000000}"/>
  </bookViews>
  <sheets>
    <sheet name="COVER SHEET" sheetId="33" r:id="rId1"/>
    <sheet name="Transaction Fee Offsite" sheetId="37" r:id="rId2"/>
    <sheet name="Price Declaration " sheetId="26" r:id="rId3"/>
  </sheets>
  <externalReferences>
    <externalReference r:id="rId4"/>
  </externalReferences>
  <definedNames>
    <definedName name="AA">#REF!</definedName>
    <definedName name="Answers_to_Template4_Q">#REF!</definedName>
    <definedName name="ccc">#REF!</definedName>
    <definedName name="Cost_Changes">#REF!</definedName>
    <definedName name="EE">#REF!</definedName>
    <definedName name="fff">#REF!</definedName>
    <definedName name="ggg">#REF!</definedName>
    <definedName name="Names_cells">#REF!</definedName>
    <definedName name="ppp">#REF!</definedName>
    <definedName name="_xlnm.Print_Area" localSheetId="0">'COVER SHEET'!$A$1:$M$44</definedName>
    <definedName name="_xlnm.Print_Area" localSheetId="2">'Price Declaration '!$A$1:$I$43</definedName>
    <definedName name="QQ">#REF!</definedName>
    <definedName name="RR">#REF!</definedName>
    <definedName name="SS">#REF!</definedName>
    <definedName name="TOTAL_E">#REF!</definedName>
    <definedName name="TOTAL_I">#REF!</definedName>
    <definedName name="TOTAL_M">#REF!</definedName>
    <definedName name="TT">#REF!</definedName>
    <definedName name="WW">#REF!</definedName>
    <definedName name="XX">#REF!</definedName>
    <definedName name="XXXX">#REF!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7" l="1"/>
  <c r="E15" i="37"/>
  <c r="F15" i="37" s="1"/>
  <c r="E46" i="37" l="1"/>
  <c r="F46" i="37" s="1"/>
  <c r="H57" i="37" l="1"/>
  <c r="I57" i="37" s="1"/>
  <c r="H56" i="37"/>
  <c r="I56" i="37" s="1"/>
  <c r="H53" i="37"/>
  <c r="H52" i="37"/>
  <c r="E57" i="37"/>
  <c r="F57" i="37" s="1"/>
  <c r="E56" i="37"/>
  <c r="F56" i="37" s="1"/>
  <c r="E53" i="37"/>
  <c r="E52" i="37"/>
  <c r="H47" i="37"/>
  <c r="I47" i="37" s="1"/>
  <c r="H46" i="37"/>
  <c r="I46" i="37" s="1"/>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E16" i="37"/>
  <c r="F16" i="37" s="1"/>
  <c r="E17" i="37"/>
  <c r="F17" i="37" s="1"/>
  <c r="E47" i="37"/>
  <c r="F47" i="37" s="1"/>
  <c r="E44" i="37"/>
  <c r="F44" i="37" s="1"/>
  <c r="E43" i="37"/>
  <c r="E42" i="37"/>
  <c r="E41" i="37"/>
  <c r="E40" i="37"/>
  <c r="F40" i="37" s="1"/>
  <c r="E39" i="37"/>
  <c r="E38" i="37"/>
  <c r="E37" i="37"/>
  <c r="E36" i="37"/>
  <c r="E35" i="37"/>
  <c r="F35" i="37" s="1"/>
  <c r="E34" i="37"/>
  <c r="E33" i="37"/>
  <c r="E32" i="37"/>
  <c r="E31" i="37"/>
  <c r="E30" i="37"/>
  <c r="E29" i="37"/>
  <c r="E28" i="37"/>
  <c r="E27" i="37"/>
  <c r="E26" i="37"/>
  <c r="E25" i="37"/>
  <c r="E24" i="37"/>
  <c r="E23" i="37"/>
  <c r="E22" i="37"/>
  <c r="E21" i="37"/>
  <c r="E20" i="37"/>
  <c r="E19" i="37"/>
  <c r="E18" i="37"/>
  <c r="F18" i="37" s="1"/>
  <c r="I35" i="37"/>
  <c r="A21" i="26" l="1"/>
  <c r="I53" i="37" l="1"/>
  <c r="F53" i="37"/>
  <c r="I52" i="37"/>
  <c r="F52" i="37"/>
  <c r="I44" i="37"/>
  <c r="I43" i="37"/>
  <c r="F43" i="37"/>
  <c r="I42" i="37"/>
  <c r="F42" i="37"/>
  <c r="I41" i="37"/>
  <c r="F41" i="37"/>
  <c r="I40" i="37"/>
  <c r="I39" i="37"/>
  <c r="F39" i="37"/>
  <c r="I38" i="37"/>
  <c r="F38" i="37"/>
  <c r="I37" i="37"/>
  <c r="F37" i="37"/>
  <c r="I36" i="37"/>
  <c r="F36" i="37"/>
  <c r="I34" i="37"/>
  <c r="F34" i="37"/>
  <c r="I33" i="37"/>
  <c r="F33" i="37"/>
  <c r="I32" i="37"/>
  <c r="F32" i="37"/>
  <c r="I31" i="37"/>
  <c r="F31" i="37"/>
  <c r="I30" i="37"/>
  <c r="F30" i="37"/>
  <c r="I29" i="37"/>
  <c r="F29" i="37"/>
  <c r="I28" i="37"/>
  <c r="F28" i="37"/>
  <c r="I27" i="37"/>
  <c r="F27" i="37"/>
  <c r="I26" i="37"/>
  <c r="F26" i="37"/>
  <c r="I25" i="37"/>
  <c r="F25" i="37"/>
  <c r="I24" i="37"/>
  <c r="F24" i="37"/>
  <c r="I23" i="37"/>
  <c r="F23" i="37"/>
  <c r="I22" i="37"/>
  <c r="F22" i="37"/>
  <c r="I21" i="37"/>
  <c r="F21" i="37"/>
  <c r="I20" i="37"/>
  <c r="F20" i="37"/>
  <c r="I19" i="37"/>
  <c r="F19" i="37"/>
  <c r="I18" i="37"/>
  <c r="I17" i="37"/>
  <c r="I16" i="37"/>
  <c r="I15" i="37"/>
  <c r="C8" i="37"/>
  <c r="I58" i="37" l="1"/>
  <c r="F58" i="37"/>
  <c r="F48" i="37"/>
  <c r="I48" i="37"/>
  <c r="I59" i="37" l="1"/>
  <c r="I60" i="37" s="1"/>
  <c r="F59" i="37"/>
  <c r="F60" i="37" s="1"/>
  <c r="C10" i="26"/>
  <c r="C9" i="26"/>
  <c r="C8" i="26"/>
  <c r="E61" i="37" l="1"/>
  <c r="E21" i="26" s="1"/>
</calcChain>
</file>

<file path=xl/sharedStrings.xml><?xml version="1.0" encoding="utf-8"?>
<sst xmlns="http://schemas.openxmlformats.org/spreadsheetml/2006/main" count="126" uniqueCount="104">
  <si>
    <t>PRICING SUBMISSION</t>
  </si>
  <si>
    <t>BIDDER NAME</t>
  </si>
  <si>
    <t>SMS Notifications</t>
  </si>
  <si>
    <t>Cancellations</t>
  </si>
  <si>
    <t>Bus/Coach Bookings</t>
  </si>
  <si>
    <t>Tel No: ……………………………………….</t>
  </si>
  <si>
    <t>Fax No: ……………………………………….</t>
  </si>
  <si>
    <t>Cell No: ……………………………………….</t>
  </si>
  <si>
    <t>Dear Sir/Madam,</t>
  </si>
  <si>
    <t>Price Declaration</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</si>
  <si>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</si>
  <si>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</si>
  <si>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</si>
  <si>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</si>
  <si>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</si>
  <si>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</si>
  <si>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</si>
  <si>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</si>
  <si>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</si>
  <si>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</si>
  <si>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</si>
  <si>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</si>
  <si>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</si>
  <si>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</si>
  <si>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</si>
  <si>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</si>
  <si>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</si>
  <si>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</si>
  <si>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</si>
  <si>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</si>
  <si>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</si>
  <si>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</si>
  <si>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</si>
  <si>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</si>
  <si>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</si>
  <si>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Parking bookings</t>
  </si>
  <si>
    <t>Changes to bookings</t>
  </si>
  <si>
    <t>Train bookings – International</t>
  </si>
  <si>
    <t>After Hours Services</t>
  </si>
  <si>
    <t>Visa Assistance 
(Provision of documents and advice)</t>
  </si>
  <si>
    <t>Additional Ad-hoc Reports (per report)</t>
  </si>
  <si>
    <t>Customised Reports (per report)</t>
  </si>
  <si>
    <t>Transaction Type</t>
  </si>
  <si>
    <t>Other (Specify)</t>
  </si>
  <si>
    <t>Unit Price
(incl VAT)</t>
  </si>
  <si>
    <t>TOTAL Price
(incl VAT)</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</si>
  <si>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</si>
  <si>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</si>
  <si>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</si>
  <si>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</si>
  <si>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</si>
  <si>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</si>
  <si>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</si>
  <si>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</si>
  <si>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</si>
  <si>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</si>
  <si>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</si>
  <si>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</si>
  <si>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</si>
  <si>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</si>
  <si>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</si>
  <si>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</si>
  <si>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</si>
  <si>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</si>
  <si>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t>&lt;NAME OF BIDDER TO BE FILLED IN HERE&gt;</t>
  </si>
  <si>
    <t>2.2.2 Bidders must not  make any changes to the spreadsheets or change the formatting of the Pricing Schedule.</t>
  </si>
  <si>
    <t>2.2.3 Cells are formatted to automatically indicate South African Rands, ordinary text fields and percentages (%) where 
         applicable.</t>
  </si>
  <si>
    <t>2.3.1 All Bidders’ pricing must be quoted in South African Rands (ZAR).</t>
  </si>
  <si>
    <t>PRICE THAT WILL BE USED FOR EVALUATION PURPOSES</t>
  </si>
  <si>
    <t>APPOINTMENT OF TRAVEL MANAGEMENT COMPANY TO PROVIDE TRAVEL MANAGEMENT SERVICES TO THE DEPARTMENT OF PUBLIC SERVICES AND ADMINISTRATION</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</si>
  <si>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rFont val="Arial"/>
        <family val="2"/>
      </rPr>
      <t xml:space="preserve"> OFF-SITE </t>
    </r>
    <r>
      <rPr>
        <sz val="10"/>
        <rFont val="Arial"/>
        <family val="2"/>
      </rPr>
      <t>travel management service to the Department of Public Service and Administration at the following total amounts (including VAT)</t>
    </r>
  </si>
  <si>
    <r>
      <t>We undertake to hold this offer open for acceptance for a period of 9</t>
    </r>
    <r>
      <rPr>
        <b/>
        <sz val="10"/>
        <rFont val="Arial"/>
        <family val="2"/>
      </rPr>
      <t>0 days</t>
    </r>
    <r>
      <rPr>
        <sz val="10"/>
        <rFont val="Arial"/>
        <family val="2"/>
      </rPr>
      <t xml:space="preserve"> from the date of submission of offers. We further undertake that upon final acceptance of our offer, we will commence with the provision of service when required to do so by the Department of Public Service and Administration.</t>
    </r>
  </si>
  <si>
    <r>
      <t>We understand that the Department of Public Service and Administration</t>
    </r>
    <r>
      <rPr>
        <sz val="10"/>
        <rFont val="Arial"/>
        <family val="2"/>
      </rPr>
      <t xml:space="preserve"> are not bound to accept the lowest or any offer and that we must bear all costs which we have incurred in connection with preparing and submitting this bid.</t>
    </r>
  </si>
  <si>
    <t xml:space="preserve">Please note:  The fee included in column D must be the total fixed fee per transaction
 e.g.  Hotel booking =  R30 booking fee + R50 back office charge + R15 bill back  = R95.00
Fees based on a percentage of spent must be indicated separate in the space provided also in column D </t>
  </si>
  <si>
    <t>We understand that any fees not speficially mentioned and calculated in the pricing proposal will not be chargable.</t>
  </si>
  <si>
    <r>
      <t xml:space="preserve">2.1.1 Bidders must submit  a paper copy </t>
    </r>
    <r>
      <rPr>
        <sz val="11"/>
        <color rgb="FFFF0000"/>
        <rFont val="Arial"/>
        <family val="2"/>
      </rPr>
      <t>and an electronic copy</t>
    </r>
    <r>
      <rPr>
        <sz val="11"/>
        <rFont val="Arial"/>
        <family val="2"/>
      </rPr>
      <t xml:space="preserve"> of the Pricing Schedules. In the event of a discrepancy, the
         paper copy will prevail.</t>
    </r>
  </si>
  <si>
    <r>
      <t>2.1.3 Bidders must complete and submit the templates attached, which is the</t>
    </r>
    <r>
      <rPr>
        <sz val="11"/>
        <color rgb="FF00B0F0"/>
        <rFont val="Arial"/>
        <family val="2"/>
      </rPr>
      <t xml:space="preserve">
        </t>
    </r>
    <r>
      <rPr>
        <sz val="11"/>
        <rFont val="Arial"/>
        <family val="2"/>
      </rPr>
      <t xml:space="preserve"> transactional fee model offsite</t>
    </r>
  </si>
  <si>
    <t>2.2.1 The Pricing Schedule templates are contained witin this one (1) Excel Workbook.</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</si>
  <si>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</si>
  <si>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2.2.5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</si>
  <si>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2.2.7 All fees charable MUST be included in the pricing schedule. Any fees not disclosed and calculated in the pricing
        schedule can not form part of the service level agreement.</t>
  </si>
  <si>
    <t>Percentage Online</t>
  </si>
  <si>
    <t>1.1  TRANSACTION FEES</t>
  </si>
  <si>
    <t>TRADITIONAL BOOKINGS</t>
  </si>
  <si>
    <t>ONLINE BOOKINGS</t>
  </si>
  <si>
    <t>Unit Price
(excl VAT)</t>
  </si>
  <si>
    <t>Percentage Split between Online Booking  and Traditional Booking</t>
  </si>
  <si>
    <t>Percentage Traditional</t>
  </si>
  <si>
    <t>Estimated Value</t>
  </si>
  <si>
    <t>Subtotal</t>
  </si>
  <si>
    <t>TOTAL</t>
  </si>
  <si>
    <t>Percentage
(excl VAT)</t>
  </si>
  <si>
    <t>Percentage
(incl VAT)</t>
  </si>
  <si>
    <t>Merchant fee % on ground arrangements</t>
  </si>
  <si>
    <t>Conference Transaction Fee %</t>
  </si>
  <si>
    <t>Any other fee that will be charged as a percentage (specify)</t>
  </si>
  <si>
    <t xml:space="preserve">2.2.6 The transaction fee entered into the Unit Price column (column D) must be the total fixed fee per transaction.
          e.g.  Hotel booking = R30 booking fee + R50  back offcie charge + R15 bill back charge = R95.00
         </t>
  </si>
  <si>
    <t>2.1.4 Bidders must reference RFP/BID main document section 16.2 for current travel volumes.</t>
  </si>
  <si>
    <r>
      <t xml:space="preserve">This spreadsheet for </t>
    </r>
    <r>
      <rPr>
        <b/>
        <sz val="11"/>
        <rFont val="Arial"/>
        <family val="2"/>
      </rPr>
      <t>RFP/BID DPSA003/2019</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</si>
  <si>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Forex Bookings</t>
  </si>
  <si>
    <t>Estimated Volume per financial year</t>
  </si>
  <si>
    <t>The bidder needs to include a Rand value below determined by the information provided in section 16.2  of the Request for Proposal</t>
  </si>
  <si>
    <t>ALL FEES CHARGABLE MUST BE INCLUDED IN THE PRICING SCHEDULE.  ANY FEES NOT DISCLOSED IN THE PRICING SCHEDULE CAN NOT FOR PART OF THE SERVICE LEVEL AGREEMENT</t>
  </si>
  <si>
    <t>DPSA002/2025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</si>
</sst>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quot;R&quot;* #,##0.00_-;_-&quot;R&quot;* &quot;-&quot;??_-;_-@_-"/>
    <numFmt numFmtId="165" formatCode="_ &quot;R&quot;\ * #,##0.00_ ;_ &quot;R&quot;\ * \-#,##0.00_ ;_ &quot;R&quot;\ * &quot;-&quot;??_ ;_ @_ "/>
    <numFmt numFmtId="166" formatCode="_ * #,##0.00_ ;_ * \-#,##0.00_ ;_ * &quot;-&quot;??_ ;_ @_ "/>
  </numFmts>
  <fonts count="23" x14ac:knownFonts="1">
    <font>
      <sz val="10"/>
      <name val="Arial"/>
    </font>
    <font>
      <sz val="10"/>
      <name val="Arial"/>
      <family val="2"/>
    </font>
    <font>
      <b/>
      <sz val="10"/>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b/>
      <sz val="12"/>
      <color theme="0"/>
      <name val="Arial"/>
      <family val="2"/>
    </font>
    <font>
      <sz val="10"/>
      <name val="Arial"/>
      <family val="2"/>
    </font>
    <font>
      <b/>
      <sz val="11"/>
      <color rgb="FFFF0000"/>
      <name val="Arial"/>
      <family val="2"/>
    </font>
    <font>
      <sz val="11"/>
      <color rgb="FFFF0000"/>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ck">
        <color auto="1"/>
      </right>
      <top style="thick">
        <color auto="1"/>
      </top>
      <bottom/>
      <diagonal/>
    </border>
    <border>
      <left/>
      <right style="thick">
        <color auto="1"/>
      </right>
      <top/>
      <bottom/>
      <diagonal/>
    </border>
    <border>
      <left/>
      <right style="thick">
        <color auto="1"/>
      </right>
      <top style="medium">
        <color indexed="64"/>
      </top>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20" fillId="0" borderId="0" applyFont="0" applyFill="0" applyBorder="0" applyAlignment="0" applyProtection="0"/>
    <xf numFmtId="166" fontId="20" fillId="0" borderId="0" applyFont="0" applyFill="0" applyBorder="0" applyAlignment="0" applyProtection="0"/>
  </cellStyleXfs>
  <cellXfs count="186">
    <xf numFmtId="0" fontId="0" fillId="0" borderId="0" xfId="0"/>
    <xf numFmtId="0" fontId="7"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6" fillId="3" borderId="3" xfId="0" applyFont="1" applyFill="1" applyBorder="1"/>
    <xf numFmtId="0" fontId="3" fillId="3" borderId="0" xfId="0" applyFont="1" applyFill="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5" fillId="4" borderId="21" xfId="0" applyFont="1" applyFill="1" applyBorder="1" applyAlignment="1" applyProtection="1">
      <alignment wrapText="1"/>
      <protection locked="0"/>
    </xf>
    <xf numFmtId="0" fontId="5" fillId="4" borderId="2" xfId="0" applyFont="1" applyFill="1" applyBorder="1" applyAlignment="1" applyProtection="1">
      <alignment wrapText="1"/>
      <protection locked="0"/>
    </xf>
    <xf numFmtId="0" fontId="5" fillId="4" borderId="2" xfId="0" applyFont="1" applyFill="1" applyBorder="1" applyAlignment="1" applyProtection="1">
      <alignment horizontal="center" wrapText="1"/>
      <protection locked="0"/>
    </xf>
    <xf numFmtId="0" fontId="5" fillId="4" borderId="9" xfId="0" applyFont="1" applyFill="1" applyBorder="1" applyAlignment="1" applyProtection="1">
      <alignment horizontal="center" wrapText="1"/>
      <protection locked="0"/>
    </xf>
    <xf numFmtId="0" fontId="5" fillId="4" borderId="32" xfId="0" applyFont="1" applyFill="1" applyBorder="1" applyAlignment="1" applyProtection="1">
      <alignment horizontal="center" wrapText="1"/>
      <protection locked="0"/>
    </xf>
    <xf numFmtId="0" fontId="7" fillId="0" borderId="19" xfId="0" applyFont="1" applyBorder="1" applyAlignment="1" applyProtection="1">
      <alignment horizontal="center"/>
      <protection locked="0"/>
    </xf>
    <xf numFmtId="0" fontId="7" fillId="0" borderId="0" xfId="0" applyFont="1" applyAlignment="1" applyProtection="1">
      <alignment horizontal="justify" vertical="center" wrapText="1"/>
      <protection locked="0"/>
    </xf>
    <xf numFmtId="165" fontId="7" fillId="6" borderId="0" xfId="1" applyFont="1" applyFill="1" applyBorder="1" applyProtection="1">
      <protection locked="0"/>
    </xf>
    <xf numFmtId="0" fontId="7" fillId="0" borderId="19" xfId="0" applyFont="1" applyBorder="1" applyAlignment="1" applyProtection="1">
      <alignment horizontal="center" vertical="center"/>
      <protection locked="0"/>
    </xf>
    <xf numFmtId="165" fontId="7" fillId="6" borderId="0" xfId="1" applyFont="1" applyFill="1" applyBorder="1" applyAlignment="1" applyProtection="1">
      <alignment vertical="center"/>
      <protection locked="0"/>
    </xf>
    <xf numFmtId="0" fontId="7" fillId="0" borderId="0" xfId="0" applyFont="1" applyAlignment="1" applyProtection="1">
      <alignment vertical="top" wrapText="1"/>
      <protection locked="0"/>
    </xf>
    <xf numFmtId="165" fontId="7" fillId="6" borderId="0" xfId="1" applyFont="1" applyFill="1" applyBorder="1" applyAlignment="1" applyProtection="1">
      <alignment vertical="top"/>
      <protection locked="0"/>
    </xf>
    <xf numFmtId="0" fontId="7" fillId="0" borderId="0" xfId="0" applyFont="1" applyAlignment="1" applyProtection="1">
      <alignment horizontal="center"/>
      <protection locked="0"/>
    </xf>
    <xf numFmtId="0" fontId="5" fillId="0" borderId="9" xfId="0" applyFont="1" applyBorder="1" applyProtection="1">
      <protection locked="0"/>
    </xf>
    <xf numFmtId="0" fontId="5" fillId="0" borderId="15" xfId="0" applyFont="1" applyBorder="1" applyAlignment="1" applyProtection="1">
      <alignment horizontal="left" wrapText="1"/>
      <protection locked="0"/>
    </xf>
    <xf numFmtId="165" fontId="5" fillId="0" borderId="15" xfId="1" applyFont="1" applyFill="1" applyBorder="1" applyProtection="1">
      <protection locked="0"/>
    </xf>
    <xf numFmtId="0" fontId="0" fillId="0" borderId="0" xfId="0" applyProtection="1">
      <protection locked="0"/>
    </xf>
    <xf numFmtId="0" fontId="7" fillId="0" borderId="0" xfId="0" applyFont="1" applyProtection="1">
      <protection locked="0"/>
    </xf>
    <xf numFmtId="0" fontId="5" fillId="0" borderId="16" xfId="0" applyFont="1" applyBorder="1" applyAlignment="1" applyProtection="1">
      <alignment horizontal="center"/>
      <protection locked="0"/>
    </xf>
    <xf numFmtId="0" fontId="5" fillId="0" borderId="20" xfId="0" applyFont="1" applyBorder="1" applyProtection="1">
      <protection locked="0"/>
    </xf>
    <xf numFmtId="0" fontId="5" fillId="0" borderId="15" xfId="0" applyFont="1" applyBorder="1" applyAlignment="1" applyProtection="1">
      <alignment horizontal="justify" vertical="center" wrapText="1"/>
      <protection locked="0"/>
    </xf>
    <xf numFmtId="0" fontId="5" fillId="0" borderId="2" xfId="0" applyFont="1" applyBorder="1" applyProtection="1">
      <protection locked="0"/>
    </xf>
    <xf numFmtId="165" fontId="5" fillId="0" borderId="15" xfId="1" applyFont="1" applyBorder="1" applyProtection="1">
      <protection locked="0"/>
    </xf>
    <xf numFmtId="0" fontId="5" fillId="0" borderId="15" xfId="0" applyFont="1" applyBorder="1" applyProtection="1">
      <protection locked="0"/>
    </xf>
    <xf numFmtId="0" fontId="5" fillId="3" borderId="15" xfId="0" applyFont="1" applyFill="1" applyBorder="1" applyAlignment="1" applyProtection="1">
      <alignment horizontal="left" wrapText="1"/>
      <protection locked="0"/>
    </xf>
    <xf numFmtId="0" fontId="7" fillId="3" borderId="17" xfId="0" applyFont="1" applyFill="1" applyBorder="1" applyProtection="1">
      <protection locked="0"/>
    </xf>
    <xf numFmtId="0" fontId="7" fillId="3" borderId="18" xfId="0" applyFont="1" applyFill="1" applyBorder="1" applyProtection="1">
      <protection locked="0"/>
    </xf>
    <xf numFmtId="0" fontId="7" fillId="3" borderId="29" xfId="0" applyFont="1" applyFill="1" applyBorder="1" applyProtection="1">
      <protection locked="0"/>
    </xf>
    <xf numFmtId="0" fontId="7" fillId="3" borderId="19" xfId="0" applyFont="1" applyFill="1" applyBorder="1" applyProtection="1">
      <protection locked="0"/>
    </xf>
    <xf numFmtId="0" fontId="7" fillId="3" borderId="0" xfId="0" applyFont="1" applyFill="1" applyProtection="1">
      <protection locked="0"/>
    </xf>
    <xf numFmtId="0" fontId="7" fillId="3" borderId="30" xfId="0" applyFont="1" applyFill="1" applyBorder="1" applyProtection="1">
      <protection locked="0"/>
    </xf>
    <xf numFmtId="0" fontId="5" fillId="3" borderId="0" xfId="0" applyFont="1" applyFill="1" applyAlignment="1" applyProtection="1">
      <alignment horizontal="center"/>
      <protection locked="0"/>
    </xf>
    <xf numFmtId="0" fontId="5" fillId="3" borderId="19" xfId="0" applyFont="1" applyFill="1" applyBorder="1" applyAlignment="1" applyProtection="1">
      <alignment horizontal="left"/>
      <protection locked="0"/>
    </xf>
    <xf numFmtId="0" fontId="5" fillId="3" borderId="0" xfId="0" applyFont="1" applyFill="1" applyProtection="1">
      <protection locked="0"/>
    </xf>
    <xf numFmtId="0" fontId="7" fillId="3" borderId="0" xfId="0" applyFont="1" applyFill="1" applyAlignment="1" applyProtection="1">
      <alignment horizontal="center"/>
      <protection locked="0"/>
    </xf>
    <xf numFmtId="0" fontId="0" fillId="0" borderId="0" xfId="0" applyAlignment="1" applyProtection="1">
      <alignment vertical="center"/>
      <protection locked="0"/>
    </xf>
    <xf numFmtId="165" fontId="7" fillId="0" borderId="0" xfId="1" applyFont="1" applyBorder="1" applyProtection="1"/>
    <xf numFmtId="165" fontId="7" fillId="0" borderId="33" xfId="1" applyFont="1" applyBorder="1" applyProtection="1"/>
    <xf numFmtId="165" fontId="7" fillId="0" borderId="0" xfId="1" applyFont="1" applyBorder="1" applyAlignment="1" applyProtection="1">
      <alignment vertical="center"/>
    </xf>
    <xf numFmtId="165" fontId="7" fillId="0" borderId="33" xfId="1" applyFont="1" applyBorder="1" applyAlignment="1" applyProtection="1">
      <alignment vertical="center"/>
    </xf>
    <xf numFmtId="165" fontId="7" fillId="0" borderId="0" xfId="1" applyFont="1" applyBorder="1" applyAlignment="1" applyProtection="1">
      <alignment vertical="top"/>
    </xf>
    <xf numFmtId="165" fontId="7" fillId="0" borderId="33" xfId="1" applyFont="1" applyBorder="1" applyAlignment="1" applyProtection="1">
      <alignment vertical="top"/>
    </xf>
    <xf numFmtId="165" fontId="5" fillId="0" borderId="15" xfId="1" applyFont="1" applyFill="1" applyBorder="1" applyProtection="1"/>
    <xf numFmtId="165" fontId="5" fillId="0" borderId="2" xfId="1" applyFont="1" applyFill="1" applyBorder="1" applyProtection="1"/>
    <xf numFmtId="165" fontId="7" fillId="0" borderId="16" xfId="1" applyFont="1" applyBorder="1" applyProtection="1"/>
    <xf numFmtId="165" fontId="7" fillId="0" borderId="16" xfId="1" applyFont="1" applyBorder="1" applyAlignment="1" applyProtection="1">
      <alignment vertical="center"/>
    </xf>
    <xf numFmtId="165" fontId="7" fillId="0" borderId="16" xfId="1" applyFont="1" applyBorder="1" applyAlignment="1" applyProtection="1">
      <alignment vertical="top"/>
    </xf>
    <xf numFmtId="0" fontId="5" fillId="7" borderId="16" xfId="0" applyFont="1" applyFill="1" applyBorder="1" applyAlignment="1">
      <alignment horizontal="center"/>
    </xf>
    <xf numFmtId="0" fontId="5" fillId="7" borderId="16" xfId="0" applyFont="1" applyFill="1" applyBorder="1" applyAlignment="1">
      <alignment horizontal="center" vertical="center"/>
    </xf>
    <xf numFmtId="0" fontId="5" fillId="7" borderId="16" xfId="0" applyFont="1" applyFill="1" applyBorder="1" applyAlignment="1">
      <alignment horizontal="center" vertical="top"/>
    </xf>
    <xf numFmtId="165" fontId="7" fillId="0" borderId="16" xfId="2" applyNumberFormat="1" applyFont="1" applyBorder="1" applyProtection="1"/>
    <xf numFmtId="165" fontId="5" fillId="0" borderId="15" xfId="1" applyFont="1" applyBorder="1" applyProtection="1"/>
    <xf numFmtId="165" fontId="5" fillId="0" borderId="2" xfId="1" applyFont="1" applyBorder="1" applyProtection="1"/>
    <xf numFmtId="166" fontId="5" fillId="7" borderId="16" xfId="3" applyFont="1" applyFill="1" applyBorder="1" applyAlignment="1" applyProtection="1">
      <alignment horizontal="center"/>
    </xf>
    <xf numFmtId="165" fontId="5" fillId="0" borderId="32" xfId="1" applyFont="1" applyBorder="1" applyProtection="1"/>
    <xf numFmtId="0" fontId="7" fillId="3" borderId="2" xfId="0" applyFont="1" applyFill="1" applyBorder="1" applyAlignment="1">
      <alignment wrapText="1"/>
    </xf>
    <xf numFmtId="10" fontId="5" fillId="7" borderId="28" xfId="2" applyNumberFormat="1" applyFont="1" applyFill="1" applyBorder="1" applyAlignment="1" applyProtection="1">
      <alignment horizontal="center" vertical="center"/>
    </xf>
    <xf numFmtId="0" fontId="7" fillId="3" borderId="0" xfId="0" applyFont="1" applyFill="1" applyAlignment="1">
      <alignment wrapText="1"/>
    </xf>
    <xf numFmtId="10" fontId="5" fillId="7" borderId="28" xfId="0" applyNumberFormat="1" applyFont="1" applyFill="1" applyBorder="1" applyAlignment="1">
      <alignment horizontal="center" vertical="center"/>
    </xf>
    <xf numFmtId="10" fontId="7" fillId="6" borderId="0" xfId="2" applyNumberFormat="1" applyFont="1" applyFill="1" applyBorder="1" applyProtection="1">
      <protection locked="0"/>
    </xf>
    <xf numFmtId="10" fontId="7" fillId="0" borderId="0" xfId="2" applyNumberFormat="1" applyFont="1" applyBorder="1" applyProtection="1"/>
    <xf numFmtId="0" fontId="5" fillId="6" borderId="16" xfId="0" applyFont="1" applyFill="1" applyBorder="1" applyAlignment="1" applyProtection="1">
      <alignment horizontal="left" wrapText="1"/>
      <protection locked="0"/>
    </xf>
    <xf numFmtId="0" fontId="5" fillId="7" borderId="16" xfId="0" applyFont="1" applyFill="1" applyBorder="1" applyAlignment="1" applyProtection="1">
      <alignment horizontal="left" wrapText="1"/>
      <protection locked="0"/>
    </xf>
    <xf numFmtId="166" fontId="5" fillId="6" borderId="16" xfId="3" applyFont="1" applyFill="1" applyBorder="1" applyAlignment="1" applyProtection="1">
      <alignment horizontal="left" wrapText="1"/>
      <protection locked="0"/>
    </xf>
    <xf numFmtId="0" fontId="7" fillId="6" borderId="0" xfId="0" applyFont="1" applyFill="1" applyProtection="1">
      <protection locked="0"/>
    </xf>
    <xf numFmtId="0" fontId="7" fillId="6" borderId="0" xfId="0" applyFont="1" applyFill="1" applyAlignment="1" applyProtection="1">
      <alignment vertical="center" wrapText="1"/>
      <protection locked="0"/>
    </xf>
    <xf numFmtId="164" fontId="5" fillId="3" borderId="28" xfId="0" applyNumberFormat="1" applyFont="1" applyFill="1" applyBorder="1" applyAlignment="1">
      <alignment horizontal="center" vertical="center"/>
    </xf>
    <xf numFmtId="0" fontId="15" fillId="3" borderId="0" xfId="0" applyFont="1" applyFill="1" applyAlignment="1">
      <alignment horizontal="center"/>
    </xf>
    <xf numFmtId="0" fontId="7" fillId="3" borderId="3" xfId="0" applyFont="1" applyFill="1" applyBorder="1" applyAlignment="1">
      <alignment wrapText="1"/>
    </xf>
    <xf numFmtId="0" fontId="7" fillId="3" borderId="0" xfId="0" applyFont="1" applyFill="1" applyAlignment="1">
      <alignment wrapText="1"/>
    </xf>
    <xf numFmtId="0" fontId="7" fillId="3" borderId="8" xfId="0" applyFont="1" applyFill="1" applyBorder="1" applyAlignment="1">
      <alignmen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3" fillId="7" borderId="9" xfId="0" applyFont="1" applyFill="1" applyBorder="1" applyAlignment="1">
      <alignment horizontal="center"/>
    </xf>
    <xf numFmtId="0" fontId="3" fillId="7" borderId="15" xfId="0" applyFont="1" applyFill="1" applyBorder="1" applyAlignment="1">
      <alignment horizontal="center"/>
    </xf>
    <xf numFmtId="0" fontId="3" fillId="7" borderId="10" xfId="0" applyFont="1" applyFill="1" applyBorder="1" applyAlignment="1">
      <alignment horizontal="center"/>
    </xf>
    <xf numFmtId="0" fontId="3" fillId="7" borderId="9" xfId="0" applyFont="1" applyFill="1" applyBorder="1" applyAlignment="1">
      <alignment horizontal="center" wrapText="1"/>
    </xf>
    <xf numFmtId="0" fontId="3" fillId="7" borderId="15" xfId="0" applyFont="1" applyFill="1" applyBorder="1" applyAlignment="1">
      <alignment horizontal="center" wrapText="1"/>
    </xf>
    <xf numFmtId="0" fontId="3" fillId="7" borderId="10" xfId="0" applyFont="1" applyFill="1" applyBorder="1" applyAlignment="1">
      <alignment horizontal="center" wrapText="1"/>
    </xf>
    <xf numFmtId="0" fontId="3" fillId="6" borderId="9" xfId="0" applyFont="1" applyFill="1" applyBorder="1" applyAlignment="1">
      <alignment horizontal="center" wrapText="1"/>
    </xf>
    <xf numFmtId="0" fontId="3" fillId="6" borderId="15" xfId="0" applyFont="1" applyFill="1" applyBorder="1" applyAlignment="1">
      <alignment horizontal="center" wrapText="1"/>
    </xf>
    <xf numFmtId="0" fontId="3" fillId="6" borderId="10" xfId="0" applyFont="1" applyFill="1" applyBorder="1" applyAlignment="1">
      <alignment horizontal="center" wrapText="1"/>
    </xf>
    <xf numFmtId="0" fontId="5" fillId="3" borderId="3" xfId="0" applyFont="1" applyFill="1" applyBorder="1" applyAlignment="1">
      <alignment wrapText="1"/>
    </xf>
    <xf numFmtId="0" fontId="5" fillId="3" borderId="0" xfId="0" applyFont="1" applyFill="1" applyAlignment="1">
      <alignment wrapText="1"/>
    </xf>
    <xf numFmtId="0" fontId="5" fillId="3" borderId="8" xfId="0" applyFont="1" applyFill="1" applyBorder="1" applyAlignment="1">
      <alignment wrapText="1"/>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0" borderId="0" xfId="0" applyFont="1"/>
    <xf numFmtId="0" fontId="7" fillId="3" borderId="3" xfId="0" applyFont="1" applyFill="1" applyBorder="1" applyAlignment="1">
      <alignment horizontal="center" wrapText="1"/>
    </xf>
    <xf numFmtId="0" fontId="7" fillId="3" borderId="0" xfId="0" applyFont="1" applyFill="1" applyAlignment="1">
      <alignment horizontal="center" wrapText="1"/>
    </xf>
    <xf numFmtId="0" fontId="7" fillId="3" borderId="8" xfId="0" applyFont="1" applyFill="1" applyBorder="1" applyAlignment="1">
      <alignment horizontal="center" wrapText="1"/>
    </xf>
    <xf numFmtId="0" fontId="8" fillId="3" borderId="3" xfId="0" applyFont="1" applyFill="1" applyBorder="1"/>
    <xf numFmtId="0" fontId="8" fillId="3" borderId="0" xfId="0" applyFont="1" applyFill="1"/>
    <xf numFmtId="0" fontId="8" fillId="3" borderId="8" xfId="0" applyFont="1" applyFill="1" applyBorder="1"/>
    <xf numFmtId="0" fontId="7" fillId="3" borderId="3" xfId="0" applyFont="1" applyFill="1" applyBorder="1"/>
    <xf numFmtId="0" fontId="7" fillId="3" borderId="0" xfId="0" applyFont="1" applyFill="1"/>
    <xf numFmtId="0" fontId="7" fillId="3" borderId="8" xfId="0" applyFont="1" applyFill="1" applyBorder="1"/>
    <xf numFmtId="0" fontId="7" fillId="3" borderId="3" xfId="0" applyFont="1" applyFill="1" applyBorder="1" applyAlignment="1">
      <alignment horizontal="left" wrapText="1"/>
    </xf>
    <xf numFmtId="0" fontId="7" fillId="3" borderId="0" xfId="0" applyFont="1" applyFill="1" applyAlignment="1">
      <alignment horizontal="left" wrapText="1"/>
    </xf>
    <xf numFmtId="0" fontId="7" fillId="3" borderId="8" xfId="0" applyFont="1" applyFill="1" applyBorder="1" applyAlignment="1">
      <alignment horizontal="left" wrapText="1"/>
    </xf>
    <xf numFmtId="0" fontId="21" fillId="3" borderId="9" xfId="0" applyFont="1" applyFill="1" applyBorder="1" applyAlignment="1" applyProtection="1">
      <alignment horizontal="left" wrapText="1"/>
      <protection locked="0"/>
    </xf>
    <xf numFmtId="0" fontId="21" fillId="3" borderId="15" xfId="0" applyFont="1" applyFill="1" applyBorder="1" applyAlignment="1" applyProtection="1">
      <alignment horizontal="left" wrapText="1"/>
      <protection locked="0"/>
    </xf>
    <xf numFmtId="0" fontId="21" fillId="3" borderId="10" xfId="0" applyFont="1" applyFill="1" applyBorder="1" applyAlignment="1" applyProtection="1">
      <alignment horizontal="left" wrapText="1"/>
      <protection locked="0"/>
    </xf>
    <xf numFmtId="0" fontId="15" fillId="3" borderId="9"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7" fillId="4" borderId="20" xfId="0" applyFont="1" applyFill="1" applyBorder="1" applyAlignment="1" applyProtection="1">
      <alignment horizontal="center"/>
      <protection locked="0"/>
    </xf>
    <xf numFmtId="0" fontId="7" fillId="4" borderId="15"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5" fillId="4" borderId="15" xfId="0" applyFont="1" applyFill="1" applyBorder="1" applyAlignment="1" applyProtection="1">
      <alignment horizontal="center"/>
      <protection locked="0"/>
    </xf>
    <xf numFmtId="0" fontId="5" fillId="4" borderId="10" xfId="0" applyFont="1" applyFill="1" applyBorder="1" applyAlignment="1" applyProtection="1">
      <alignment horizontal="center"/>
      <protection locked="0"/>
    </xf>
    <xf numFmtId="0" fontId="5" fillId="4" borderId="11" xfId="0" applyFont="1" applyFill="1" applyBorder="1" applyAlignment="1" applyProtection="1">
      <alignment horizontal="center"/>
      <protection locked="0"/>
    </xf>
    <xf numFmtId="0" fontId="5" fillId="4" borderId="31" xfId="0" applyFont="1" applyFill="1" applyBorder="1" applyAlignment="1" applyProtection="1">
      <alignment horizontal="center"/>
      <protection locked="0"/>
    </xf>
    <xf numFmtId="0" fontId="5" fillId="3" borderId="9"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16" fillId="3" borderId="9"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165" fontId="17" fillId="3" borderId="9" xfId="1" applyFont="1" applyFill="1" applyBorder="1" applyAlignment="1" applyProtection="1">
      <alignment vertical="center"/>
    </xf>
    <xf numFmtId="165" fontId="17" fillId="3" borderId="15" xfId="1" applyFont="1" applyFill="1" applyBorder="1" applyAlignment="1" applyProtection="1">
      <alignment vertical="center"/>
    </xf>
    <xf numFmtId="165" fontId="17" fillId="3" borderId="10" xfId="1" applyFont="1" applyFill="1" applyBorder="1" applyAlignment="1" applyProtection="1">
      <alignment vertical="center"/>
    </xf>
    <xf numFmtId="0" fontId="9" fillId="3" borderId="0" xfId="0" applyFont="1" applyFill="1" applyAlignment="1" applyProtection="1">
      <alignment horizontal="center"/>
      <protection locked="0"/>
    </xf>
    <xf numFmtId="0" fontId="6" fillId="3" borderId="18" xfId="0" applyFont="1" applyFill="1" applyBorder="1" applyAlignment="1" applyProtection="1">
      <alignment horizontal="center"/>
      <protection locked="0"/>
    </xf>
    <xf numFmtId="0" fontId="6" fillId="3" borderId="0" xfId="0" applyFont="1" applyFill="1" applyAlignment="1" applyProtection="1">
      <alignment horizontal="center"/>
      <protection locked="0"/>
    </xf>
    <xf numFmtId="0" fontId="7" fillId="8" borderId="1" xfId="0" applyFont="1" applyFill="1" applyBorder="1" applyAlignment="1" applyProtection="1">
      <alignment horizontal="center"/>
      <protection locked="0"/>
    </xf>
    <xf numFmtId="0" fontId="7" fillId="3" borderId="1" xfId="0" applyFont="1" applyFill="1" applyBorder="1" applyAlignment="1" applyProtection="1">
      <alignment horizontal="center" wrapText="1"/>
      <protection locked="0"/>
    </xf>
    <xf numFmtId="0" fontId="7" fillId="3" borderId="1" xfId="0" applyFont="1" applyFill="1" applyBorder="1" applyAlignment="1" applyProtection="1">
      <alignment horizontal="center"/>
      <protection locked="0"/>
    </xf>
    <xf numFmtId="0" fontId="5" fillId="3" borderId="2" xfId="0" applyFont="1" applyFill="1" applyBorder="1"/>
    <xf numFmtId="0" fontId="4" fillId="2" borderId="3" xfId="0" applyFont="1" applyFill="1" applyBorder="1" applyAlignment="1">
      <alignment horizontal="center"/>
    </xf>
    <xf numFmtId="0" fontId="4" fillId="2" borderId="0" xfId="0" applyFont="1" applyFill="1" applyAlignment="1">
      <alignment horizontal="center"/>
    </xf>
    <xf numFmtId="0" fontId="4"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7"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22" xfId="0" applyFont="1" applyFill="1" applyBorder="1" applyAlignment="1">
      <alignment horizontal="center"/>
    </xf>
    <xf numFmtId="0" fontId="2" fillId="4" borderId="23" xfId="0" applyFont="1" applyFill="1" applyBorder="1" applyAlignment="1">
      <alignment horizontal="center"/>
    </xf>
    <xf numFmtId="0" fontId="2" fillId="4" borderId="24" xfId="0" applyFont="1" applyFill="1" applyBorder="1" applyAlignment="1">
      <alignment horizontal="center"/>
    </xf>
    <xf numFmtId="0" fontId="0" fillId="3" borderId="0" xfId="0" applyFill="1" applyAlignment="1">
      <alignment vertical="top" wrapText="1"/>
    </xf>
    <xf numFmtId="0" fontId="0" fillId="3" borderId="8" xfId="0" applyFill="1" applyBorder="1" applyAlignment="1">
      <alignment vertical="top" wrapText="1"/>
    </xf>
    <xf numFmtId="165" fontId="2" fillId="0" borderId="13" xfId="0" applyNumberFormat="1" applyFont="1" applyBorder="1" applyAlignment="1">
      <alignment horizontal="left" wrapText="1"/>
    </xf>
    <xf numFmtId="165" fontId="2" fillId="0" borderId="1" xfId="0" applyNumberFormat="1" applyFont="1" applyBorder="1" applyAlignment="1">
      <alignment horizontal="left" wrapText="1"/>
    </xf>
    <xf numFmtId="0" fontId="2" fillId="0" borderId="1" xfId="0" applyFont="1" applyBorder="1" applyAlignment="1">
      <alignment horizontal="center"/>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165" fontId="19" fillId="5" borderId="34" xfId="0" applyNumberFormat="1" applyFont="1" applyFill="1" applyBorder="1" applyAlignment="1">
      <alignment horizontal="center"/>
    </xf>
    <xf numFmtId="165" fontId="19" fillId="5" borderId="35" xfId="0" applyNumberFormat="1" applyFont="1" applyFill="1" applyBorder="1" applyAlignment="1">
      <alignment horizontal="center"/>
    </xf>
    <xf numFmtId="165" fontId="19" fillId="5" borderId="36" xfId="0" applyNumberFormat="1" applyFont="1" applyFill="1" applyBorder="1" applyAlignment="1">
      <alignment horizontal="center"/>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2" fillId="3" borderId="9" xfId="0" applyFont="1" applyFill="1" applyBorder="1" applyAlignment="1">
      <alignment horizontal="left"/>
    </xf>
    <xf numFmtId="0" fontId="12" fillId="3" borderId="15" xfId="0" applyFont="1" applyFill="1" applyBorder="1" applyAlignment="1">
      <alignment horizontal="left"/>
    </xf>
    <xf numFmtId="0" fontId="12" fillId="3" borderId="10" xfId="0" applyFont="1" applyFill="1" applyBorder="1" applyAlignment="1">
      <alignment horizontal="left"/>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322579</xdr:colOff>
      <xdr:row>5</xdr:row>
      <xdr:rowOff>104775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Finance\Travel%20agency%20bid\.ptmp738985\A3.%20PRICING%20SCHEDULE%20(170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 1. TRANSACTION FEE ONSITE"/>
      <sheetName val="2. TRANSACTION FEE OFFSITE "/>
      <sheetName val="3. MANAGEMENT FEE ONSITE"/>
      <sheetName val="4. MANAGEMENT FEE OFFSITE"/>
      <sheetName val="Price Declaration "/>
    </sheetNames>
    <sheetDataSet>
      <sheetData sheetId="0" refreshError="1">
        <row r="17">
          <cell r="E17" t="str">
            <v>&lt;TENDERING INSTITUTION'S RFP /BID NO TO BE FILLED IN HERE&gt;</v>
          </cell>
        </row>
        <row r="19">
          <cell r="E19" t="str">
            <v>THE PROVISION OF TRAVEL MANAGEMENT SERVICES FOR A PERIOD OF 36 MONTHS</v>
          </cell>
        </row>
        <row r="21">
          <cell r="E21" t="str">
            <v>&lt;NAME OF BIDDER TO BE FILLED IN HERE&gt;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5"/>
  <sheetViews>
    <sheetView view="pageBreakPreview" topLeftCell="A4" zoomScale="120" zoomScaleNormal="90" zoomScaleSheetLayoutView="120" workbookViewId="0">
      <selection activeCell="E15" sqref="E15:L15"/>
    </sheetView>
  </sheetViews>
  <sheetFormatPr defaultRowHeight="12.75" x14ac:dyDescent="0.2"/>
  <cols>
    <col min="14" max="14" width="55.42578125" customWidth="1"/>
  </cols>
  <sheetData>
    <row r="1" spans="1:13" x14ac:dyDescent="0.2">
      <c r="A1" s="2"/>
      <c r="B1" s="3"/>
      <c r="C1" s="3"/>
      <c r="D1" s="3"/>
      <c r="E1" s="3"/>
      <c r="F1" s="3"/>
      <c r="G1" s="3"/>
      <c r="H1" s="3"/>
      <c r="I1" s="3"/>
      <c r="J1" s="3"/>
      <c r="K1" s="3"/>
      <c r="L1" s="3"/>
      <c r="M1" s="4"/>
    </row>
    <row r="2" spans="1:13" ht="18" x14ac:dyDescent="0.25">
      <c r="A2" s="5"/>
      <c r="B2" s="6"/>
      <c r="C2" s="6"/>
      <c r="D2" s="6"/>
      <c r="E2" s="6"/>
      <c r="F2" s="6"/>
      <c r="G2" s="6"/>
      <c r="H2" s="6"/>
      <c r="I2" s="6"/>
      <c r="J2" s="83" t="s">
        <v>63</v>
      </c>
      <c r="K2" s="83"/>
      <c r="L2" s="83"/>
      <c r="M2" s="7"/>
    </row>
    <row r="3" spans="1:13" x14ac:dyDescent="0.2">
      <c r="A3" s="5"/>
      <c r="B3" s="6"/>
      <c r="C3" s="6"/>
      <c r="D3" s="6"/>
      <c r="E3" s="6"/>
      <c r="F3" s="6"/>
      <c r="G3" s="6"/>
      <c r="H3" s="6"/>
      <c r="I3" s="6"/>
      <c r="J3" s="6"/>
      <c r="K3" s="6"/>
      <c r="L3" s="6"/>
      <c r="M3" s="7"/>
    </row>
    <row r="4" spans="1:13" x14ac:dyDescent="0.2">
      <c r="A4" s="5"/>
      <c r="B4" s="6"/>
      <c r="C4" s="6"/>
      <c r="D4" s="6"/>
      <c r="E4" s="6"/>
      <c r="F4" s="6"/>
      <c r="G4" s="6"/>
      <c r="H4" s="6"/>
      <c r="I4" s="6"/>
      <c r="J4" s="6"/>
      <c r="K4" s="6"/>
      <c r="L4" s="6"/>
      <c r="M4" s="7"/>
    </row>
    <row r="5" spans="1:13" x14ac:dyDescent="0.2">
      <c r="A5" s="5"/>
      <c r="B5" s="6"/>
      <c r="C5" s="6"/>
      <c r="D5" s="6"/>
      <c r="E5" s="6"/>
      <c r="F5" s="6"/>
      <c r="G5" s="6"/>
      <c r="H5" s="6"/>
      <c r="I5" s="6"/>
      <c r="J5" s="6"/>
      <c r="K5" s="6"/>
      <c r="L5" s="6"/>
      <c r="M5" s="7"/>
    </row>
    <row r="6" spans="1:13" x14ac:dyDescent="0.2">
      <c r="A6" s="5"/>
      <c r="B6" s="6"/>
      <c r="C6" s="6"/>
      <c r="D6" s="6"/>
      <c r="E6" s="6"/>
      <c r="F6" s="6"/>
      <c r="G6" s="6"/>
      <c r="H6" s="6"/>
      <c r="I6" s="6"/>
      <c r="J6" s="6"/>
      <c r="K6" s="6"/>
      <c r="L6" s="6"/>
      <c r="M6" s="7"/>
    </row>
    <row r="7" spans="1:13" x14ac:dyDescent="0.2">
      <c r="A7" s="5"/>
      <c r="B7" s="6"/>
      <c r="C7" s="6"/>
      <c r="D7" s="6"/>
      <c r="E7" s="6"/>
      <c r="F7" s="6"/>
      <c r="G7" s="6"/>
      <c r="H7" s="6"/>
      <c r="I7" s="6"/>
      <c r="J7" s="6"/>
      <c r="K7" s="6"/>
      <c r="L7" s="6"/>
      <c r="M7" s="7"/>
    </row>
    <row r="8" spans="1:13" x14ac:dyDescent="0.2">
      <c r="A8" s="5"/>
      <c r="B8" s="6"/>
      <c r="C8" s="6"/>
      <c r="D8" s="6"/>
      <c r="E8" s="6"/>
      <c r="F8" s="6"/>
      <c r="G8" s="6"/>
      <c r="H8" s="6"/>
      <c r="I8" s="6"/>
      <c r="J8" s="6"/>
      <c r="K8" s="6"/>
      <c r="L8" s="6"/>
      <c r="M8" s="7"/>
    </row>
    <row r="9" spans="1:13" x14ac:dyDescent="0.2">
      <c r="A9" s="5"/>
      <c r="B9" s="6"/>
      <c r="C9" s="6"/>
      <c r="D9" s="6"/>
      <c r="E9" s="6"/>
      <c r="F9" s="6"/>
      <c r="G9" s="6"/>
      <c r="H9" s="6"/>
      <c r="I9" s="6"/>
      <c r="J9" s="6"/>
      <c r="K9" s="6"/>
      <c r="L9" s="6"/>
      <c r="M9" s="7"/>
    </row>
    <row r="10" spans="1:13" x14ac:dyDescent="0.2">
      <c r="A10" s="5"/>
      <c r="B10" s="6"/>
      <c r="C10" s="6"/>
      <c r="D10" s="6"/>
      <c r="E10" s="6"/>
      <c r="F10" s="6"/>
      <c r="G10" s="6"/>
      <c r="H10" s="6"/>
      <c r="I10" s="6"/>
      <c r="J10" s="6"/>
      <c r="K10" s="6"/>
      <c r="L10" s="6"/>
      <c r="M10" s="7"/>
    </row>
    <row r="11" spans="1:13" x14ac:dyDescent="0.2">
      <c r="A11" s="5"/>
      <c r="B11" s="6"/>
      <c r="C11" s="6"/>
      <c r="D11" s="6"/>
      <c r="E11" s="6"/>
      <c r="F11" s="6"/>
      <c r="G11" s="6"/>
      <c r="H11" s="6"/>
      <c r="I11" s="6"/>
      <c r="J11" s="6"/>
      <c r="K11" s="6"/>
      <c r="L11" s="6"/>
      <c r="M11" s="7"/>
    </row>
    <row r="12" spans="1:13" ht="13.5" thickBot="1" x14ac:dyDescent="0.25">
      <c r="A12" s="5"/>
      <c r="B12" s="6"/>
      <c r="C12" s="6"/>
      <c r="D12" s="6"/>
      <c r="E12" s="6"/>
      <c r="F12" s="6"/>
      <c r="G12" s="6"/>
      <c r="H12" s="6"/>
      <c r="I12" s="6"/>
      <c r="J12" s="6"/>
      <c r="K12" s="6"/>
      <c r="L12" s="6"/>
      <c r="M12" s="7"/>
    </row>
    <row r="13" spans="1:13" ht="21" thickBot="1" x14ac:dyDescent="0.35">
      <c r="A13" s="87" t="s">
        <v>0</v>
      </c>
      <c r="B13" s="88"/>
      <c r="C13" s="88"/>
      <c r="D13" s="88"/>
      <c r="E13" s="88"/>
      <c r="F13" s="88"/>
      <c r="G13" s="88"/>
      <c r="H13" s="88"/>
      <c r="I13" s="88"/>
      <c r="J13" s="88"/>
      <c r="K13" s="88"/>
      <c r="L13" s="88"/>
      <c r="M13" s="89"/>
    </row>
    <row r="14" spans="1:13" ht="13.5" thickBot="1" x14ac:dyDescent="0.25">
      <c r="A14" s="5"/>
      <c r="B14" s="6"/>
      <c r="C14" s="6"/>
      <c r="D14" s="6"/>
      <c r="E14" s="6"/>
      <c r="F14" s="6"/>
      <c r="G14" s="6"/>
      <c r="H14" s="6"/>
      <c r="I14" s="6"/>
      <c r="J14" s="6"/>
      <c r="K14" s="6"/>
      <c r="L14" s="6"/>
      <c r="M14" s="7"/>
    </row>
    <row r="15" spans="1:13" ht="21" thickBot="1" x14ac:dyDescent="0.35">
      <c r="A15" s="8" t="s">
        <v>10</v>
      </c>
      <c r="B15" s="6"/>
      <c r="C15" s="6"/>
      <c r="D15" s="6"/>
      <c r="E15" s="90" t="s">
        <v>103</v>
      </c>
      <c r="F15" s="91"/>
      <c r="G15" s="91"/>
      <c r="H15" s="91"/>
      <c r="I15" s="91"/>
      <c r="J15" s="91"/>
      <c r="K15" s="91"/>
      <c r="L15" s="92"/>
      <c r="M15" s="7"/>
    </row>
    <row r="16" spans="1:13" ht="15.75" thickBot="1" x14ac:dyDescent="0.25">
      <c r="A16" s="5"/>
      <c r="B16" s="6"/>
      <c r="C16" s="6"/>
      <c r="D16" s="6"/>
      <c r="E16" s="9"/>
      <c r="F16" s="9"/>
      <c r="G16" s="9"/>
      <c r="H16" s="9"/>
      <c r="I16" s="9"/>
      <c r="J16" s="9"/>
      <c r="K16" s="9"/>
      <c r="L16" s="9"/>
      <c r="M16" s="7"/>
    </row>
    <row r="17" spans="1:13" ht="46.5" customHeight="1" thickBot="1" x14ac:dyDescent="0.35">
      <c r="A17" s="8" t="s">
        <v>11</v>
      </c>
      <c r="B17" s="6"/>
      <c r="C17" s="6"/>
      <c r="D17" s="6"/>
      <c r="E17" s="93" t="s">
        <v>69</v>
      </c>
      <c r="F17" s="94"/>
      <c r="G17" s="94"/>
      <c r="H17" s="94"/>
      <c r="I17" s="94"/>
      <c r="J17" s="94"/>
      <c r="K17" s="94"/>
      <c r="L17" s="95"/>
      <c r="M17" s="7"/>
    </row>
    <row r="18" spans="1:13" ht="15.75" thickBot="1" x14ac:dyDescent="0.25">
      <c r="A18" s="5"/>
      <c r="B18" s="6"/>
      <c r="C18" s="6"/>
      <c r="D18" s="6"/>
      <c r="E18" s="9"/>
      <c r="F18" s="9"/>
      <c r="G18" s="9"/>
      <c r="H18" s="9"/>
      <c r="I18" s="9"/>
      <c r="J18" s="9"/>
      <c r="K18" s="9"/>
      <c r="L18" s="9"/>
      <c r="M18" s="7"/>
    </row>
    <row r="19" spans="1:13" ht="45.75" customHeight="1" thickBot="1" x14ac:dyDescent="0.35">
      <c r="A19" s="8" t="s">
        <v>1</v>
      </c>
      <c r="B19" s="6"/>
      <c r="C19" s="6"/>
      <c r="D19" s="6"/>
      <c r="E19" s="96" t="s">
        <v>64</v>
      </c>
      <c r="F19" s="97"/>
      <c r="G19" s="97"/>
      <c r="H19" s="97"/>
      <c r="I19" s="97"/>
      <c r="J19" s="97"/>
      <c r="K19" s="97"/>
      <c r="L19" s="98"/>
      <c r="M19" s="7"/>
    </row>
    <row r="20" spans="1:13" x14ac:dyDescent="0.2">
      <c r="A20" s="5"/>
      <c r="B20" s="6"/>
      <c r="C20" s="6"/>
      <c r="D20" s="6"/>
      <c r="E20" s="6"/>
      <c r="F20" s="6"/>
      <c r="G20" s="6"/>
      <c r="H20" s="6"/>
      <c r="I20" s="6"/>
      <c r="J20" s="6"/>
      <c r="K20" s="6"/>
      <c r="L20" s="6"/>
      <c r="M20" s="7"/>
    </row>
    <row r="21" spans="1:13" ht="13.5" thickBot="1" x14ac:dyDescent="0.25">
      <c r="A21" s="5"/>
      <c r="B21" s="6"/>
      <c r="C21" s="6"/>
      <c r="D21" s="6"/>
      <c r="E21" s="6"/>
      <c r="F21" s="6"/>
      <c r="G21" s="6"/>
      <c r="H21" s="6"/>
      <c r="I21" s="6"/>
      <c r="J21" s="6"/>
      <c r="K21" s="6"/>
      <c r="L21" s="6"/>
      <c r="M21" s="7"/>
    </row>
    <row r="22" spans="1:13" ht="21" thickBot="1" x14ac:dyDescent="0.35">
      <c r="A22" s="87" t="s">
        <v>12</v>
      </c>
      <c r="B22" s="88"/>
      <c r="C22" s="88"/>
      <c r="D22" s="88"/>
      <c r="E22" s="88"/>
      <c r="F22" s="88"/>
      <c r="G22" s="88"/>
      <c r="H22" s="88"/>
      <c r="I22" s="88"/>
      <c r="J22" s="88"/>
      <c r="K22" s="88"/>
      <c r="L22" s="88"/>
      <c r="M22" s="89"/>
    </row>
    <row r="23" spans="1:13" x14ac:dyDescent="0.2">
      <c r="A23" s="2"/>
      <c r="B23" s="3"/>
      <c r="C23" s="3"/>
      <c r="D23" s="3"/>
      <c r="E23" s="3"/>
      <c r="F23" s="3"/>
      <c r="G23" s="3"/>
      <c r="H23" s="3"/>
      <c r="I23" s="3"/>
      <c r="J23" s="3"/>
      <c r="K23" s="3"/>
      <c r="L23" s="3"/>
      <c r="M23" s="4"/>
    </row>
    <row r="24" spans="1:13" s="1" customFormat="1" ht="15" x14ac:dyDescent="0.25">
      <c r="A24" s="99" t="s">
        <v>48</v>
      </c>
      <c r="B24" s="100"/>
      <c r="C24" s="100"/>
      <c r="D24" s="100"/>
      <c r="E24" s="100"/>
      <c r="F24" s="100"/>
      <c r="G24" s="100"/>
      <c r="H24" s="100"/>
      <c r="I24" s="100"/>
      <c r="J24" s="100"/>
      <c r="K24" s="100"/>
      <c r="L24" s="100"/>
      <c r="M24" s="101"/>
    </row>
    <row r="25" spans="1:13" s="1" customFormat="1" ht="45" customHeight="1" x14ac:dyDescent="0.2">
      <c r="A25" s="84" t="s">
        <v>98</v>
      </c>
      <c r="B25" s="85"/>
      <c r="C25" s="85"/>
      <c r="D25" s="85"/>
      <c r="E25" s="85"/>
      <c r="F25" s="85"/>
      <c r="G25" s="85"/>
      <c r="H25" s="85"/>
      <c r="I25" s="85"/>
      <c r="J25" s="85"/>
      <c r="K25" s="85"/>
      <c r="L25" s="85"/>
      <c r="M25" s="86"/>
    </row>
    <row r="26" spans="1:13" s="1" customFormat="1" ht="14.25" x14ac:dyDescent="0.2">
      <c r="A26" s="84"/>
      <c r="B26" s="85"/>
      <c r="C26" s="85"/>
      <c r="D26" s="85"/>
      <c r="E26" s="85"/>
      <c r="F26" s="85"/>
      <c r="G26" s="85"/>
      <c r="H26" s="85"/>
      <c r="I26" s="85"/>
      <c r="J26" s="85"/>
      <c r="K26" s="85"/>
      <c r="L26" s="85"/>
      <c r="M26" s="86"/>
    </row>
    <row r="27" spans="1:13" s="1" customFormat="1" ht="15" x14ac:dyDescent="0.25">
      <c r="A27" s="99" t="s">
        <v>49</v>
      </c>
      <c r="B27" s="100"/>
      <c r="C27" s="100"/>
      <c r="D27" s="100"/>
      <c r="E27" s="100"/>
      <c r="F27" s="100"/>
      <c r="G27" s="100"/>
      <c r="H27" s="100"/>
      <c r="I27" s="100"/>
      <c r="J27" s="100"/>
      <c r="K27" s="100"/>
      <c r="L27" s="100"/>
      <c r="M27" s="101"/>
    </row>
    <row r="28" spans="1:13" s="1" customFormat="1" ht="14.25" x14ac:dyDescent="0.2">
      <c r="A28" s="102" t="s">
        <v>50</v>
      </c>
      <c r="B28" s="103"/>
      <c r="C28" s="103"/>
      <c r="D28" s="103"/>
      <c r="E28" s="103"/>
      <c r="F28" s="103"/>
      <c r="G28" s="103"/>
      <c r="H28" s="103"/>
      <c r="I28" s="103"/>
      <c r="J28" s="103"/>
      <c r="K28" s="103"/>
      <c r="L28" s="103"/>
      <c r="M28" s="104"/>
    </row>
    <row r="29" spans="1:13" s="1" customFormat="1" ht="38.25" customHeight="1" x14ac:dyDescent="0.2">
      <c r="A29" s="84" t="s">
        <v>75</v>
      </c>
      <c r="B29" s="85"/>
      <c r="C29" s="85"/>
      <c r="D29" s="85"/>
      <c r="E29" s="85"/>
      <c r="F29" s="85"/>
      <c r="G29" s="85"/>
      <c r="H29" s="85"/>
      <c r="I29" s="85"/>
      <c r="J29" s="85"/>
      <c r="K29" s="85"/>
      <c r="L29" s="85"/>
      <c r="M29" s="86"/>
    </row>
    <row r="30" spans="1:13" s="1" customFormat="1" ht="19.5" customHeight="1" x14ac:dyDescent="0.2">
      <c r="A30" s="84" t="s">
        <v>13</v>
      </c>
      <c r="B30" s="85"/>
      <c r="C30" s="85"/>
      <c r="D30" s="85"/>
      <c r="E30" s="85"/>
      <c r="F30" s="85"/>
      <c r="G30" s="85"/>
      <c r="H30" s="85"/>
      <c r="I30" s="85"/>
      <c r="J30" s="85"/>
      <c r="K30" s="85"/>
      <c r="L30" s="85"/>
      <c r="M30" s="86"/>
    </row>
    <row r="31" spans="1:13" s="1" customFormat="1" ht="35.25" customHeight="1" x14ac:dyDescent="0.2">
      <c r="A31" s="84" t="s">
        <v>76</v>
      </c>
      <c r="B31" s="85"/>
      <c r="C31" s="85"/>
      <c r="D31" s="85"/>
      <c r="E31" s="85"/>
      <c r="F31" s="85"/>
      <c r="G31" s="85"/>
      <c r="H31" s="85"/>
      <c r="I31" s="85"/>
      <c r="J31" s="85"/>
      <c r="K31" s="85"/>
      <c r="L31" s="85"/>
      <c r="M31" s="86"/>
    </row>
    <row r="32" spans="1:13" s="1" customFormat="1" ht="21" customHeight="1" x14ac:dyDescent="0.2">
      <c r="A32" s="84" t="s">
        <v>97</v>
      </c>
      <c r="B32" s="85"/>
      <c r="C32" s="85"/>
      <c r="D32" s="85"/>
      <c r="E32" s="85"/>
      <c r="F32" s="85"/>
      <c r="G32" s="85"/>
      <c r="H32" s="85"/>
      <c r="I32" s="85"/>
      <c r="J32" s="85"/>
      <c r="K32" s="85"/>
      <c r="L32" s="85"/>
      <c r="M32" s="86"/>
    </row>
    <row r="33" spans="1:13" s="1" customFormat="1" ht="30.75" customHeight="1" x14ac:dyDescent="0.2">
      <c r="A33" s="102" t="s">
        <v>51</v>
      </c>
      <c r="B33" s="103"/>
      <c r="C33" s="103"/>
      <c r="D33" s="103"/>
      <c r="E33" s="103"/>
      <c r="F33" s="103"/>
      <c r="G33" s="103"/>
      <c r="H33" s="103"/>
      <c r="I33" s="103"/>
      <c r="J33" s="103"/>
      <c r="K33" s="103"/>
      <c r="L33" s="103"/>
      <c r="M33" s="104"/>
    </row>
    <row r="34" spans="1:13" s="1" customFormat="1" ht="21.75" customHeight="1" x14ac:dyDescent="0.2">
      <c r="A34" s="84" t="s">
        <v>77</v>
      </c>
      <c r="B34" s="85"/>
      <c r="C34" s="85"/>
      <c r="D34" s="85"/>
      <c r="E34" s="85"/>
      <c r="F34" s="85"/>
      <c r="G34" s="85"/>
      <c r="H34" s="85"/>
      <c r="I34" s="85"/>
      <c r="J34" s="85"/>
      <c r="K34" s="85"/>
      <c r="L34" s="85"/>
      <c r="M34" s="86"/>
    </row>
    <row r="35" spans="1:13" s="1" customFormat="1" ht="24" customHeight="1" x14ac:dyDescent="0.2">
      <c r="A35" s="84" t="s">
        <v>65</v>
      </c>
      <c r="B35" s="85"/>
      <c r="C35" s="85"/>
      <c r="D35" s="85"/>
      <c r="E35" s="85"/>
      <c r="F35" s="85"/>
      <c r="G35" s="85"/>
      <c r="H35" s="85"/>
      <c r="I35" s="85"/>
      <c r="J35" s="85"/>
      <c r="K35" s="85"/>
      <c r="L35" s="85"/>
      <c r="M35" s="86"/>
    </row>
    <row r="36" spans="1:13" s="1" customFormat="1" ht="36" customHeight="1" x14ac:dyDescent="0.2">
      <c r="A36" s="84" t="s">
        <v>66</v>
      </c>
      <c r="B36" s="85"/>
      <c r="C36" s="85"/>
      <c r="D36" s="85"/>
      <c r="E36" s="85"/>
      <c r="F36" s="85"/>
      <c r="G36" s="85"/>
      <c r="H36" s="85"/>
      <c r="I36" s="85"/>
      <c r="J36" s="85"/>
      <c r="K36" s="85"/>
      <c r="L36" s="85"/>
      <c r="M36" s="86"/>
    </row>
    <row r="37" spans="1:13" s="1" customFormat="1" ht="30" customHeight="1" x14ac:dyDescent="0.2">
      <c r="A37" s="84" t="s">
        <v>78</v>
      </c>
      <c r="B37" s="85"/>
      <c r="C37" s="85"/>
      <c r="D37" s="85"/>
      <c r="E37" s="85"/>
      <c r="F37" s="85"/>
      <c r="G37" s="85"/>
      <c r="H37" s="85"/>
      <c r="I37" s="85"/>
      <c r="J37" s="85"/>
      <c r="K37" s="85"/>
      <c r="L37" s="85"/>
      <c r="M37" s="86"/>
    </row>
    <row r="38" spans="1:13" s="1" customFormat="1" ht="36" customHeight="1" x14ac:dyDescent="0.2">
      <c r="A38" s="84" t="s">
        <v>79</v>
      </c>
      <c r="B38" s="85"/>
      <c r="C38" s="85"/>
      <c r="D38" s="85"/>
      <c r="E38" s="85"/>
      <c r="F38" s="85"/>
      <c r="G38" s="85"/>
      <c r="H38" s="85"/>
      <c r="I38" s="85"/>
      <c r="J38" s="85"/>
      <c r="K38" s="85"/>
      <c r="L38" s="85"/>
      <c r="M38" s="86"/>
    </row>
    <row r="39" spans="1:13" s="1" customFormat="1" ht="45" customHeight="1" x14ac:dyDescent="0.2">
      <c r="A39" s="84" t="s">
        <v>96</v>
      </c>
      <c r="B39" s="85"/>
      <c r="C39" s="85"/>
      <c r="D39" s="85"/>
      <c r="E39" s="85"/>
      <c r="F39" s="85"/>
      <c r="G39" s="85"/>
      <c r="H39" s="85"/>
      <c r="I39" s="85"/>
      <c r="J39" s="85"/>
      <c r="K39" s="85"/>
      <c r="L39" s="85"/>
      <c r="M39" s="86"/>
    </row>
    <row r="40" spans="1:13" s="1" customFormat="1" ht="26.25" customHeight="1" x14ac:dyDescent="0.2">
      <c r="A40" s="115" t="s">
        <v>80</v>
      </c>
      <c r="B40" s="116"/>
      <c r="C40" s="116"/>
      <c r="D40" s="116"/>
      <c r="E40" s="116"/>
      <c r="F40" s="116"/>
      <c r="G40" s="116"/>
      <c r="H40" s="116"/>
      <c r="I40" s="116"/>
      <c r="J40" s="116"/>
      <c r="K40" s="116"/>
      <c r="L40" s="116"/>
      <c r="M40" s="117"/>
    </row>
    <row r="41" spans="1:13" s="1" customFormat="1" ht="14.25" x14ac:dyDescent="0.2">
      <c r="A41" s="106"/>
      <c r="B41" s="107"/>
      <c r="C41" s="107"/>
      <c r="D41" s="107"/>
      <c r="E41" s="107"/>
      <c r="F41" s="107"/>
      <c r="G41" s="107"/>
      <c r="H41" s="107"/>
      <c r="I41" s="107"/>
      <c r="J41" s="107"/>
      <c r="K41" s="107"/>
      <c r="L41" s="107"/>
      <c r="M41" s="108"/>
    </row>
    <row r="42" spans="1:13" s="1" customFormat="1" ht="14.25" x14ac:dyDescent="0.2">
      <c r="A42" s="109" t="s">
        <v>52</v>
      </c>
      <c r="B42" s="110"/>
      <c r="C42" s="110"/>
      <c r="D42" s="110"/>
      <c r="E42" s="110"/>
      <c r="F42" s="110"/>
      <c r="G42" s="110"/>
      <c r="H42" s="110"/>
      <c r="I42" s="110"/>
      <c r="J42" s="110"/>
      <c r="K42" s="110"/>
      <c r="L42" s="110"/>
      <c r="M42" s="111"/>
    </row>
    <row r="43" spans="1:13" s="1" customFormat="1" ht="21.75" customHeight="1" x14ac:dyDescent="0.2">
      <c r="A43" s="112" t="s">
        <v>67</v>
      </c>
      <c r="B43" s="113"/>
      <c r="C43" s="113"/>
      <c r="D43" s="113"/>
      <c r="E43" s="113"/>
      <c r="F43" s="113"/>
      <c r="G43" s="113"/>
      <c r="H43" s="113"/>
      <c r="I43" s="113"/>
      <c r="J43" s="113"/>
      <c r="K43" s="113"/>
      <c r="L43" s="113"/>
      <c r="M43" s="114"/>
    </row>
    <row r="44" spans="1:13" s="1" customFormat="1" ht="30.75" customHeight="1" x14ac:dyDescent="0.25">
      <c r="A44" s="84" t="s">
        <v>14</v>
      </c>
      <c r="B44" s="85"/>
      <c r="C44" s="85"/>
      <c r="D44" s="85"/>
      <c r="E44" s="85"/>
      <c r="F44" s="85"/>
      <c r="G44" s="85"/>
      <c r="H44" s="85"/>
      <c r="I44" s="85"/>
      <c r="J44" s="85"/>
      <c r="K44" s="85"/>
      <c r="L44" s="85"/>
      <c r="M44" s="86"/>
    </row>
    <row r="45" spans="1:13" s="1" customFormat="1" ht="14.25" x14ac:dyDescent="0.2">
      <c r="A45" s="105"/>
      <c r="B45" s="105"/>
      <c r="C45" s="105"/>
      <c r="D45" s="105"/>
      <c r="E45" s="105"/>
      <c r="F45" s="105"/>
      <c r="G45" s="105"/>
      <c r="H45" s="105"/>
      <c r="I45" s="105"/>
      <c r="J45" s="105"/>
      <c r="K45" s="105"/>
      <c r="L45" s="105"/>
      <c r="M45" s="105"/>
    </row>
  </sheetData>
  <mergeCells count="28">
    <mergeCell ref="A45:M45"/>
    <mergeCell ref="A39:M39"/>
    <mergeCell ref="A41:M41"/>
    <mergeCell ref="A42:M42"/>
    <mergeCell ref="A43:M43"/>
    <mergeCell ref="A44:M44"/>
    <mergeCell ref="A40:M40"/>
    <mergeCell ref="A36:M36"/>
    <mergeCell ref="A38:M38"/>
    <mergeCell ref="A31:M31"/>
    <mergeCell ref="A32:M32"/>
    <mergeCell ref="A33:M33"/>
    <mergeCell ref="A37:M37"/>
    <mergeCell ref="J2:L2"/>
    <mergeCell ref="A34:M34"/>
    <mergeCell ref="A35:M35"/>
    <mergeCell ref="A30:M30"/>
    <mergeCell ref="A13:M13"/>
    <mergeCell ref="E15:L15"/>
    <mergeCell ref="E17:L17"/>
    <mergeCell ref="E19:L19"/>
    <mergeCell ref="A22:M22"/>
    <mergeCell ref="A24:M24"/>
    <mergeCell ref="A25:M25"/>
    <mergeCell ref="A26:M26"/>
    <mergeCell ref="A27:M27"/>
    <mergeCell ref="A28:M28"/>
    <mergeCell ref="A29:M29"/>
  </mergeCells>
  <printOptions horizontalCentered="1"/>
  <pageMargins left="0.51181102362204722" right="0.11811023622047245" top="0.74803149606299213" bottom="0.74803149606299213" header="0.31496062992125984" footer="0.31496062992125984"/>
  <pageSetup paperSize="9" scale="83" fitToHeight="0" orientation="portrait" horizontalDpi="300" verticalDpi="300"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tabSelected="1" topLeftCell="B5" workbookViewId="0">
      <selection activeCell="C9" sqref="C9:H9"/>
    </sheetView>
  </sheetViews>
  <sheetFormatPr defaultColWidth="9.140625" defaultRowHeight="12.75" x14ac:dyDescent="0.2"/>
  <cols>
    <col min="1" max="1" width="9.140625" style="32"/>
    <col min="2" max="2" width="42.28515625" style="32" customWidth="1"/>
    <col min="3" max="3" width="37.7109375" style="32" customWidth="1"/>
    <col min="4" max="4" width="12.5703125" style="32" customWidth="1"/>
    <col min="5" max="5" width="15" style="32" customWidth="1"/>
    <col min="6" max="7" width="14.85546875" style="32" customWidth="1"/>
    <col min="8" max="8" width="15.42578125" style="32" customWidth="1"/>
    <col min="9" max="9" width="16.7109375" style="32" customWidth="1"/>
    <col min="10" max="16384" width="9.140625" style="32"/>
  </cols>
  <sheetData>
    <row r="1" spans="1:9" ht="15" thickTop="1" x14ac:dyDescent="0.2">
      <c r="A1" s="41"/>
      <c r="B1" s="42"/>
      <c r="C1" s="141" t="s">
        <v>46</v>
      </c>
      <c r="D1" s="141"/>
      <c r="E1" s="141"/>
      <c r="F1" s="141"/>
      <c r="G1" s="141"/>
      <c r="H1" s="141"/>
      <c r="I1" s="43"/>
    </row>
    <row r="2" spans="1:9" ht="14.25" x14ac:dyDescent="0.2">
      <c r="A2" s="44"/>
      <c r="B2" s="45"/>
      <c r="C2" s="142"/>
      <c r="D2" s="142"/>
      <c r="E2" s="142"/>
      <c r="F2" s="142"/>
      <c r="G2" s="142"/>
      <c r="H2" s="142"/>
      <c r="I2" s="46"/>
    </row>
    <row r="3" spans="1:9" ht="14.25" x14ac:dyDescent="0.2">
      <c r="A3" s="44"/>
      <c r="B3" s="45"/>
      <c r="C3" s="142"/>
      <c r="D3" s="142"/>
      <c r="E3" s="142"/>
      <c r="F3" s="142"/>
      <c r="G3" s="142"/>
      <c r="H3" s="142"/>
      <c r="I3" s="46"/>
    </row>
    <row r="4" spans="1:9" ht="20.25" x14ac:dyDescent="0.3">
      <c r="A4" s="44"/>
      <c r="B4" s="45"/>
      <c r="C4" s="140" t="s">
        <v>47</v>
      </c>
      <c r="D4" s="140"/>
      <c r="E4" s="140"/>
      <c r="F4" s="140"/>
      <c r="G4" s="140"/>
      <c r="H4" s="140"/>
      <c r="I4" s="46"/>
    </row>
    <row r="5" spans="1:9" ht="15" x14ac:dyDescent="0.25">
      <c r="A5" s="44"/>
      <c r="B5" s="45"/>
      <c r="C5" s="47"/>
      <c r="D5" s="47"/>
      <c r="E5" s="47"/>
      <c r="F5" s="47"/>
      <c r="G5" s="47"/>
      <c r="H5" s="47"/>
      <c r="I5" s="46"/>
    </row>
    <row r="6" spans="1:9" ht="15" x14ac:dyDescent="0.25">
      <c r="A6" s="44"/>
      <c r="B6" s="45"/>
      <c r="C6" s="47"/>
      <c r="D6" s="47"/>
      <c r="E6" s="47"/>
      <c r="F6" s="47"/>
      <c r="G6" s="47"/>
      <c r="H6" s="47"/>
      <c r="I6" s="46"/>
    </row>
    <row r="7" spans="1:9" ht="15" x14ac:dyDescent="0.25">
      <c r="A7" s="48" t="s">
        <v>10</v>
      </c>
      <c r="B7" s="49"/>
      <c r="C7" s="143" t="s">
        <v>103</v>
      </c>
      <c r="D7" s="143"/>
      <c r="E7" s="143"/>
      <c r="F7" s="143"/>
      <c r="G7" s="143"/>
      <c r="H7" s="143"/>
      <c r="I7" s="46"/>
    </row>
    <row r="8" spans="1:9" ht="15" x14ac:dyDescent="0.25">
      <c r="A8" s="48" t="s">
        <v>11</v>
      </c>
      <c r="B8" s="49"/>
      <c r="C8" s="144" t="str">
        <f>'[1]COVER SHEET'!$E19</f>
        <v>THE PROVISION OF TRAVEL MANAGEMENT SERVICES FOR A PERIOD OF 36 MONTHS</v>
      </c>
      <c r="D8" s="144"/>
      <c r="E8" s="144"/>
      <c r="F8" s="144"/>
      <c r="G8" s="144"/>
      <c r="H8" s="144"/>
      <c r="I8" s="46"/>
    </row>
    <row r="9" spans="1:9" ht="15" x14ac:dyDescent="0.25">
      <c r="A9" s="48" t="s">
        <v>1</v>
      </c>
      <c r="B9" s="49"/>
      <c r="C9" s="145" t="str">
        <f>'[1]COVER SHEET'!$E21</f>
        <v>&lt;NAME OF BIDDER TO BE FILLED IN HERE&gt;</v>
      </c>
      <c r="D9" s="145"/>
      <c r="E9" s="145"/>
      <c r="F9" s="145"/>
      <c r="G9" s="145"/>
      <c r="H9" s="145"/>
      <c r="I9" s="46"/>
    </row>
    <row r="10" spans="1:9" ht="15" x14ac:dyDescent="0.25">
      <c r="A10" s="48"/>
      <c r="B10" s="49"/>
      <c r="C10" s="50"/>
      <c r="D10" s="50"/>
      <c r="E10" s="50"/>
      <c r="F10" s="50"/>
      <c r="G10" s="50"/>
      <c r="H10" s="50"/>
      <c r="I10" s="46"/>
    </row>
    <row r="11" spans="1:9" ht="21" thickBot="1" x14ac:dyDescent="0.35">
      <c r="A11" s="48" t="s">
        <v>82</v>
      </c>
      <c r="B11" s="49"/>
      <c r="C11" s="50"/>
      <c r="D11" s="140"/>
      <c r="E11" s="140"/>
      <c r="F11" s="50"/>
      <c r="G11" s="50"/>
      <c r="H11" s="50"/>
      <c r="I11" s="46"/>
    </row>
    <row r="12" spans="1:9" ht="48.75" customHeight="1" thickBot="1" x14ac:dyDescent="0.3">
      <c r="A12" s="48"/>
      <c r="B12" s="118" t="s">
        <v>73</v>
      </c>
      <c r="C12" s="119"/>
      <c r="D12" s="119"/>
      <c r="E12" s="119"/>
      <c r="F12" s="119"/>
      <c r="G12" s="119"/>
      <c r="H12" s="119"/>
      <c r="I12" s="120"/>
    </row>
    <row r="13" spans="1:9" ht="15.75" thickBot="1" x14ac:dyDescent="0.3">
      <c r="A13" s="124"/>
      <c r="B13" s="125"/>
      <c r="C13" s="126"/>
      <c r="D13" s="127" t="s">
        <v>83</v>
      </c>
      <c r="E13" s="128"/>
      <c r="F13" s="129"/>
      <c r="G13" s="130" t="s">
        <v>84</v>
      </c>
      <c r="H13" s="130"/>
      <c r="I13" s="131"/>
    </row>
    <row r="14" spans="1:9" ht="30.75" thickBot="1" x14ac:dyDescent="0.3">
      <c r="A14" s="16" t="s">
        <v>15</v>
      </c>
      <c r="B14" s="17" t="s">
        <v>42</v>
      </c>
      <c r="C14" s="18" t="s">
        <v>100</v>
      </c>
      <c r="D14" s="18" t="s">
        <v>85</v>
      </c>
      <c r="E14" s="18" t="s">
        <v>44</v>
      </c>
      <c r="F14" s="18" t="s">
        <v>45</v>
      </c>
      <c r="G14" s="18" t="s">
        <v>85</v>
      </c>
      <c r="H14" s="19" t="s">
        <v>44</v>
      </c>
      <c r="I14" s="20" t="s">
        <v>45</v>
      </c>
    </row>
    <row r="15" spans="1:9" ht="15" x14ac:dyDescent="0.25">
      <c r="A15" s="21">
        <v>1</v>
      </c>
      <c r="B15" s="22" t="s">
        <v>16</v>
      </c>
      <c r="C15" s="63">
        <v>28</v>
      </c>
      <c r="D15" s="23"/>
      <c r="E15" s="52">
        <f>D15*1.15</f>
        <v>0</v>
      </c>
      <c r="F15" s="60">
        <f>E15*C15</f>
        <v>0</v>
      </c>
      <c r="G15" s="23"/>
      <c r="H15" s="52">
        <f t="shared" ref="H15:H47" si="0">G15*1.15</f>
        <v>0</v>
      </c>
      <c r="I15" s="53">
        <f>H15*C15</f>
        <v>0</v>
      </c>
    </row>
    <row r="16" spans="1:9" ht="15" x14ac:dyDescent="0.25">
      <c r="A16" s="21">
        <v>2</v>
      </c>
      <c r="B16" s="22" t="s">
        <v>17</v>
      </c>
      <c r="C16" s="63">
        <v>15</v>
      </c>
      <c r="D16" s="23"/>
      <c r="E16" s="52">
        <f t="shared" ref="E16:E47" si="1">D16*1.15</f>
        <v>0</v>
      </c>
      <c r="F16" s="60">
        <f>E16*C16</f>
        <v>0</v>
      </c>
      <c r="G16" s="23"/>
      <c r="H16" s="52">
        <f t="shared" si="0"/>
        <v>0</v>
      </c>
      <c r="I16" s="53">
        <f t="shared" ref="I16:I44" si="2">H16*C16</f>
        <v>0</v>
      </c>
    </row>
    <row r="17" spans="1:9" ht="15" x14ac:dyDescent="0.25">
      <c r="A17" s="21">
        <v>3</v>
      </c>
      <c r="B17" s="22" t="s">
        <v>18</v>
      </c>
      <c r="C17" s="63">
        <v>919</v>
      </c>
      <c r="D17" s="23"/>
      <c r="E17" s="52">
        <f t="shared" si="1"/>
        <v>0</v>
      </c>
      <c r="F17" s="60">
        <f>E17*C17</f>
        <v>0</v>
      </c>
      <c r="G17" s="23"/>
      <c r="H17" s="52">
        <f t="shared" si="0"/>
        <v>0</v>
      </c>
      <c r="I17" s="53">
        <f t="shared" si="2"/>
        <v>0</v>
      </c>
    </row>
    <row r="18" spans="1:9" ht="15" x14ac:dyDescent="0.25">
      <c r="A18" s="21">
        <v>4</v>
      </c>
      <c r="B18" s="22" t="s">
        <v>19</v>
      </c>
      <c r="C18" s="63">
        <v>5</v>
      </c>
      <c r="D18" s="23"/>
      <c r="E18" s="52">
        <f t="shared" si="1"/>
        <v>0</v>
      </c>
      <c r="F18" s="60">
        <f>E18*C18</f>
        <v>0</v>
      </c>
      <c r="G18" s="23"/>
      <c r="H18" s="52">
        <f t="shared" si="0"/>
        <v>0</v>
      </c>
      <c r="I18" s="53">
        <f t="shared" si="2"/>
        <v>0</v>
      </c>
    </row>
    <row r="19" spans="1:9" ht="15" x14ac:dyDescent="0.25">
      <c r="A19" s="21">
        <v>5</v>
      </c>
      <c r="B19" s="22" t="s">
        <v>20</v>
      </c>
      <c r="C19" s="63">
        <v>5</v>
      </c>
      <c r="D19" s="23"/>
      <c r="E19" s="52">
        <f t="shared" si="1"/>
        <v>0</v>
      </c>
      <c r="F19" s="60">
        <f t="shared" ref="F19:F43" si="3">E19*C19</f>
        <v>0</v>
      </c>
      <c r="G19" s="23"/>
      <c r="H19" s="52">
        <f t="shared" si="0"/>
        <v>0</v>
      </c>
      <c r="I19" s="53">
        <f t="shared" si="2"/>
        <v>0</v>
      </c>
    </row>
    <row r="20" spans="1:9" ht="15" x14ac:dyDescent="0.25">
      <c r="A20" s="21">
        <v>6</v>
      </c>
      <c r="B20" s="22" t="s">
        <v>21</v>
      </c>
      <c r="C20" s="63">
        <v>81</v>
      </c>
      <c r="D20" s="23"/>
      <c r="E20" s="52">
        <f t="shared" si="1"/>
        <v>0</v>
      </c>
      <c r="F20" s="60">
        <f t="shared" si="3"/>
        <v>0</v>
      </c>
      <c r="G20" s="23"/>
      <c r="H20" s="52">
        <f t="shared" si="0"/>
        <v>0</v>
      </c>
      <c r="I20" s="53">
        <f t="shared" si="2"/>
        <v>0</v>
      </c>
    </row>
    <row r="21" spans="1:9" ht="15" x14ac:dyDescent="0.25">
      <c r="A21" s="21">
        <v>7</v>
      </c>
      <c r="B21" s="22" t="s">
        <v>31</v>
      </c>
      <c r="C21" s="63">
        <v>81</v>
      </c>
      <c r="D21" s="23"/>
      <c r="E21" s="52">
        <f t="shared" si="1"/>
        <v>0</v>
      </c>
      <c r="F21" s="60">
        <f t="shared" si="3"/>
        <v>0</v>
      </c>
      <c r="G21" s="23"/>
      <c r="H21" s="52">
        <f t="shared" si="0"/>
        <v>0</v>
      </c>
      <c r="I21" s="53">
        <f t="shared" si="2"/>
        <v>0</v>
      </c>
    </row>
    <row r="22" spans="1:9" ht="15" x14ac:dyDescent="0.25">
      <c r="A22" s="21">
        <v>8</v>
      </c>
      <c r="B22" s="22" t="s">
        <v>32</v>
      </c>
      <c r="C22" s="63">
        <v>5</v>
      </c>
      <c r="D22" s="23"/>
      <c r="E22" s="52">
        <f t="shared" si="1"/>
        <v>0</v>
      </c>
      <c r="F22" s="60">
        <f t="shared" si="3"/>
        <v>0</v>
      </c>
      <c r="G22" s="23"/>
      <c r="H22" s="52">
        <f t="shared" si="0"/>
        <v>0</v>
      </c>
      <c r="I22" s="53">
        <f t="shared" si="2"/>
        <v>0</v>
      </c>
    </row>
    <row r="23" spans="1:9" ht="15" x14ac:dyDescent="0.25">
      <c r="A23" s="21">
        <v>9</v>
      </c>
      <c r="B23" s="22" t="s">
        <v>33</v>
      </c>
      <c r="C23" s="63">
        <v>5</v>
      </c>
      <c r="D23" s="23"/>
      <c r="E23" s="52">
        <f t="shared" si="1"/>
        <v>0</v>
      </c>
      <c r="F23" s="60">
        <f t="shared" si="3"/>
        <v>0</v>
      </c>
      <c r="G23" s="23"/>
      <c r="H23" s="52">
        <f t="shared" si="0"/>
        <v>0</v>
      </c>
      <c r="I23" s="53">
        <f t="shared" si="2"/>
        <v>0</v>
      </c>
    </row>
    <row r="24" spans="1:9" ht="15" x14ac:dyDescent="0.25">
      <c r="A24" s="21">
        <v>10</v>
      </c>
      <c r="B24" s="22" t="s">
        <v>22</v>
      </c>
      <c r="C24" s="63">
        <v>430</v>
      </c>
      <c r="D24" s="23"/>
      <c r="E24" s="52">
        <f t="shared" si="1"/>
        <v>0</v>
      </c>
      <c r="F24" s="60">
        <f t="shared" si="3"/>
        <v>0</v>
      </c>
      <c r="G24" s="23"/>
      <c r="H24" s="52">
        <f t="shared" si="0"/>
        <v>0</v>
      </c>
      <c r="I24" s="53">
        <f t="shared" si="2"/>
        <v>0</v>
      </c>
    </row>
    <row r="25" spans="1:9" ht="15" x14ac:dyDescent="0.25">
      <c r="A25" s="21">
        <v>11</v>
      </c>
      <c r="B25" s="22" t="s">
        <v>23</v>
      </c>
      <c r="C25" s="63">
        <v>10</v>
      </c>
      <c r="D25" s="23"/>
      <c r="E25" s="52">
        <f t="shared" si="1"/>
        <v>0</v>
      </c>
      <c r="F25" s="60">
        <f t="shared" si="3"/>
        <v>0</v>
      </c>
      <c r="G25" s="23"/>
      <c r="H25" s="52">
        <f t="shared" si="0"/>
        <v>0</v>
      </c>
      <c r="I25" s="53">
        <f t="shared" si="2"/>
        <v>0</v>
      </c>
    </row>
    <row r="26" spans="1:9" ht="15" x14ac:dyDescent="0.25">
      <c r="A26" s="21">
        <v>12</v>
      </c>
      <c r="B26" s="22" t="s">
        <v>24</v>
      </c>
      <c r="C26" s="63">
        <v>10</v>
      </c>
      <c r="D26" s="23"/>
      <c r="E26" s="52">
        <f t="shared" si="1"/>
        <v>0</v>
      </c>
      <c r="F26" s="60">
        <f t="shared" si="3"/>
        <v>0</v>
      </c>
      <c r="G26" s="23"/>
      <c r="H26" s="52">
        <f t="shared" si="0"/>
        <v>0</v>
      </c>
      <c r="I26" s="53">
        <f t="shared" si="2"/>
        <v>0</v>
      </c>
    </row>
    <row r="27" spans="1:9" ht="15" x14ac:dyDescent="0.25">
      <c r="A27" s="21">
        <v>13</v>
      </c>
      <c r="B27" s="22" t="s">
        <v>28</v>
      </c>
      <c r="C27" s="63">
        <v>697</v>
      </c>
      <c r="D27" s="23"/>
      <c r="E27" s="52">
        <f t="shared" si="1"/>
        <v>0</v>
      </c>
      <c r="F27" s="60">
        <f t="shared" si="3"/>
        <v>0</v>
      </c>
      <c r="G27" s="23"/>
      <c r="H27" s="52">
        <f t="shared" si="0"/>
        <v>0</v>
      </c>
      <c r="I27" s="53">
        <f t="shared" si="2"/>
        <v>0</v>
      </c>
    </row>
    <row r="28" spans="1:9" ht="15" x14ac:dyDescent="0.25">
      <c r="A28" s="21">
        <v>14</v>
      </c>
      <c r="B28" s="22" t="s">
        <v>29</v>
      </c>
      <c r="C28" s="63">
        <v>11</v>
      </c>
      <c r="D28" s="23"/>
      <c r="E28" s="52">
        <f t="shared" si="1"/>
        <v>0</v>
      </c>
      <c r="F28" s="60">
        <f t="shared" si="3"/>
        <v>0</v>
      </c>
      <c r="G28" s="23"/>
      <c r="H28" s="52">
        <f t="shared" si="0"/>
        <v>0</v>
      </c>
      <c r="I28" s="53">
        <f t="shared" si="2"/>
        <v>0</v>
      </c>
    </row>
    <row r="29" spans="1:9" ht="15" x14ac:dyDescent="0.25">
      <c r="A29" s="21">
        <v>15</v>
      </c>
      <c r="B29" s="22" t="s">
        <v>30</v>
      </c>
      <c r="C29" s="63">
        <v>12</v>
      </c>
      <c r="D29" s="23"/>
      <c r="E29" s="52">
        <f t="shared" si="1"/>
        <v>0</v>
      </c>
      <c r="F29" s="60">
        <f t="shared" si="3"/>
        <v>0</v>
      </c>
      <c r="G29" s="23"/>
      <c r="H29" s="52">
        <f t="shared" si="0"/>
        <v>0</v>
      </c>
      <c r="I29" s="53">
        <f t="shared" si="2"/>
        <v>0</v>
      </c>
    </row>
    <row r="30" spans="1:9" ht="15" x14ac:dyDescent="0.25">
      <c r="A30" s="21">
        <v>16</v>
      </c>
      <c r="B30" s="22" t="s">
        <v>25</v>
      </c>
      <c r="C30" s="63">
        <v>1037</v>
      </c>
      <c r="D30" s="23"/>
      <c r="E30" s="52">
        <f t="shared" si="1"/>
        <v>0</v>
      </c>
      <c r="F30" s="60">
        <f t="shared" si="3"/>
        <v>0</v>
      </c>
      <c r="G30" s="23"/>
      <c r="H30" s="52">
        <f t="shared" si="0"/>
        <v>0</v>
      </c>
      <c r="I30" s="53">
        <f t="shared" si="2"/>
        <v>0</v>
      </c>
    </row>
    <row r="31" spans="1:9" ht="15" x14ac:dyDescent="0.25">
      <c r="A31" s="21">
        <v>17</v>
      </c>
      <c r="B31" s="22" t="s">
        <v>26</v>
      </c>
      <c r="C31" s="63">
        <v>19</v>
      </c>
      <c r="D31" s="23"/>
      <c r="E31" s="52">
        <f t="shared" si="1"/>
        <v>0</v>
      </c>
      <c r="F31" s="60">
        <f t="shared" si="3"/>
        <v>0</v>
      </c>
      <c r="G31" s="23"/>
      <c r="H31" s="52">
        <f t="shared" si="0"/>
        <v>0</v>
      </c>
      <c r="I31" s="53">
        <f t="shared" si="2"/>
        <v>0</v>
      </c>
    </row>
    <row r="32" spans="1:9" ht="15" x14ac:dyDescent="0.25">
      <c r="A32" s="21">
        <v>18</v>
      </c>
      <c r="B32" s="22" t="s">
        <v>27</v>
      </c>
      <c r="C32" s="63">
        <v>54</v>
      </c>
      <c r="D32" s="23"/>
      <c r="E32" s="52">
        <f t="shared" si="1"/>
        <v>0</v>
      </c>
      <c r="F32" s="60">
        <f t="shared" si="3"/>
        <v>0</v>
      </c>
      <c r="G32" s="23"/>
      <c r="H32" s="52">
        <f t="shared" si="0"/>
        <v>0</v>
      </c>
      <c r="I32" s="53">
        <f t="shared" si="2"/>
        <v>0</v>
      </c>
    </row>
    <row r="33" spans="1:9" ht="15" x14ac:dyDescent="0.25">
      <c r="A33" s="21">
        <v>19</v>
      </c>
      <c r="B33" s="22" t="s">
        <v>4</v>
      </c>
      <c r="C33" s="63">
        <v>2</v>
      </c>
      <c r="D33" s="23"/>
      <c r="E33" s="52">
        <f t="shared" si="1"/>
        <v>0</v>
      </c>
      <c r="F33" s="60">
        <f t="shared" si="3"/>
        <v>0</v>
      </c>
      <c r="G33" s="23"/>
      <c r="H33" s="52">
        <f t="shared" si="0"/>
        <v>0</v>
      </c>
      <c r="I33" s="53">
        <f t="shared" si="2"/>
        <v>0</v>
      </c>
    </row>
    <row r="34" spans="1:9" ht="15" x14ac:dyDescent="0.25">
      <c r="A34" s="21">
        <v>20</v>
      </c>
      <c r="B34" s="22" t="s">
        <v>37</v>
      </c>
      <c r="C34" s="63">
        <v>2</v>
      </c>
      <c r="D34" s="23"/>
      <c r="E34" s="52">
        <f t="shared" si="1"/>
        <v>0</v>
      </c>
      <c r="F34" s="60">
        <f t="shared" si="3"/>
        <v>0</v>
      </c>
      <c r="G34" s="23"/>
      <c r="H34" s="52">
        <f t="shared" si="0"/>
        <v>0</v>
      </c>
      <c r="I34" s="53">
        <f t="shared" si="2"/>
        <v>0</v>
      </c>
    </row>
    <row r="35" spans="1:9" ht="15" x14ac:dyDescent="0.25">
      <c r="A35" s="21">
        <v>21</v>
      </c>
      <c r="B35" s="22" t="s">
        <v>99</v>
      </c>
      <c r="C35" s="63">
        <v>19</v>
      </c>
      <c r="D35" s="23"/>
      <c r="E35" s="52">
        <f t="shared" si="1"/>
        <v>0</v>
      </c>
      <c r="F35" s="60">
        <f t="shared" ref="F35" si="4">E35*C35</f>
        <v>0</v>
      </c>
      <c r="G35" s="23"/>
      <c r="H35" s="52">
        <f t="shared" si="0"/>
        <v>0</v>
      </c>
      <c r="I35" s="53">
        <f t="shared" ref="I35" si="5">H35*C35</f>
        <v>0</v>
      </c>
    </row>
    <row r="36" spans="1:9" s="51" customFormat="1" ht="28.5" x14ac:dyDescent="0.2">
      <c r="A36" s="24">
        <v>22</v>
      </c>
      <c r="B36" s="22" t="s">
        <v>39</v>
      </c>
      <c r="C36" s="64">
        <v>5</v>
      </c>
      <c r="D36" s="25"/>
      <c r="E36" s="54">
        <f t="shared" si="1"/>
        <v>0</v>
      </c>
      <c r="F36" s="61">
        <f t="shared" si="3"/>
        <v>0</v>
      </c>
      <c r="G36" s="25"/>
      <c r="H36" s="54">
        <f t="shared" si="0"/>
        <v>0</v>
      </c>
      <c r="I36" s="55">
        <f t="shared" si="2"/>
        <v>0</v>
      </c>
    </row>
    <row r="37" spans="1:9" ht="15" x14ac:dyDescent="0.2">
      <c r="A37" s="21">
        <v>24</v>
      </c>
      <c r="B37" s="26" t="s">
        <v>2</v>
      </c>
      <c r="C37" s="65">
        <v>893</v>
      </c>
      <c r="D37" s="27"/>
      <c r="E37" s="56">
        <f t="shared" si="1"/>
        <v>0</v>
      </c>
      <c r="F37" s="62">
        <f t="shared" si="3"/>
        <v>0</v>
      </c>
      <c r="G37" s="27"/>
      <c r="H37" s="56">
        <f t="shared" si="0"/>
        <v>0</v>
      </c>
      <c r="I37" s="57">
        <f t="shared" si="2"/>
        <v>0</v>
      </c>
    </row>
    <row r="38" spans="1:9" ht="15" x14ac:dyDescent="0.25">
      <c r="A38" s="21">
        <v>25</v>
      </c>
      <c r="B38" s="22" t="s">
        <v>35</v>
      </c>
      <c r="C38" s="63">
        <v>30</v>
      </c>
      <c r="D38" s="23"/>
      <c r="E38" s="52">
        <f t="shared" si="1"/>
        <v>0</v>
      </c>
      <c r="F38" s="60">
        <f t="shared" si="3"/>
        <v>0</v>
      </c>
      <c r="G38" s="23"/>
      <c r="H38" s="52">
        <f t="shared" si="0"/>
        <v>0</v>
      </c>
      <c r="I38" s="53">
        <f t="shared" si="2"/>
        <v>0</v>
      </c>
    </row>
    <row r="39" spans="1:9" ht="15" x14ac:dyDescent="0.25">
      <c r="A39" s="21">
        <v>26</v>
      </c>
      <c r="B39" s="22" t="s">
        <v>3</v>
      </c>
      <c r="C39" s="63">
        <v>50</v>
      </c>
      <c r="D39" s="23"/>
      <c r="E39" s="52">
        <f t="shared" si="1"/>
        <v>0</v>
      </c>
      <c r="F39" s="60">
        <f t="shared" si="3"/>
        <v>0</v>
      </c>
      <c r="G39" s="23"/>
      <c r="H39" s="52">
        <f t="shared" si="0"/>
        <v>0</v>
      </c>
      <c r="I39" s="53">
        <f t="shared" si="2"/>
        <v>0</v>
      </c>
    </row>
    <row r="40" spans="1:9" ht="15" x14ac:dyDescent="0.25">
      <c r="A40" s="21">
        <v>27</v>
      </c>
      <c r="B40" s="22" t="s">
        <v>36</v>
      </c>
      <c r="C40" s="63">
        <v>400</v>
      </c>
      <c r="D40" s="23"/>
      <c r="E40" s="52">
        <f t="shared" si="1"/>
        <v>0</v>
      </c>
      <c r="F40" s="60">
        <f>E40*C40</f>
        <v>0</v>
      </c>
      <c r="G40" s="23"/>
      <c r="H40" s="52">
        <f t="shared" si="0"/>
        <v>0</v>
      </c>
      <c r="I40" s="53">
        <f t="shared" si="2"/>
        <v>0</v>
      </c>
    </row>
    <row r="41" spans="1:9" ht="15" x14ac:dyDescent="0.25">
      <c r="A41" s="21">
        <v>28</v>
      </c>
      <c r="B41" s="22" t="s">
        <v>38</v>
      </c>
      <c r="C41" s="63">
        <v>250</v>
      </c>
      <c r="D41" s="23"/>
      <c r="E41" s="52">
        <f t="shared" si="1"/>
        <v>0</v>
      </c>
      <c r="F41" s="60">
        <f t="shared" si="3"/>
        <v>0</v>
      </c>
      <c r="G41" s="23"/>
      <c r="H41" s="52">
        <f t="shared" si="0"/>
        <v>0</v>
      </c>
      <c r="I41" s="53">
        <f t="shared" si="2"/>
        <v>0</v>
      </c>
    </row>
    <row r="42" spans="1:9" ht="15" x14ac:dyDescent="0.25">
      <c r="A42" s="21">
        <v>29</v>
      </c>
      <c r="B42" s="22" t="s">
        <v>40</v>
      </c>
      <c r="C42" s="63">
        <v>3</v>
      </c>
      <c r="D42" s="23"/>
      <c r="E42" s="52">
        <f t="shared" si="1"/>
        <v>0</v>
      </c>
      <c r="F42" s="60">
        <f t="shared" si="3"/>
        <v>0</v>
      </c>
      <c r="G42" s="23"/>
      <c r="H42" s="52">
        <f t="shared" si="0"/>
        <v>0</v>
      </c>
      <c r="I42" s="53">
        <f t="shared" si="2"/>
        <v>0</v>
      </c>
    </row>
    <row r="43" spans="1:9" ht="15" x14ac:dyDescent="0.25">
      <c r="A43" s="21">
        <v>30</v>
      </c>
      <c r="B43" s="22" t="s">
        <v>41</v>
      </c>
      <c r="C43" s="63">
        <v>3</v>
      </c>
      <c r="D43" s="23"/>
      <c r="E43" s="52">
        <f t="shared" si="1"/>
        <v>0</v>
      </c>
      <c r="F43" s="60">
        <f t="shared" si="3"/>
        <v>0</v>
      </c>
      <c r="G43" s="23"/>
      <c r="H43" s="52">
        <f t="shared" si="0"/>
        <v>0</v>
      </c>
      <c r="I43" s="53">
        <f t="shared" si="2"/>
        <v>0</v>
      </c>
    </row>
    <row r="44" spans="1:9" ht="15" x14ac:dyDescent="0.25">
      <c r="A44" s="21">
        <v>31</v>
      </c>
      <c r="B44" s="22" t="s">
        <v>34</v>
      </c>
      <c r="C44" s="63">
        <v>36</v>
      </c>
      <c r="D44" s="23"/>
      <c r="E44" s="52">
        <f t="shared" si="1"/>
        <v>0</v>
      </c>
      <c r="F44" s="60">
        <f>E44*C44</f>
        <v>0</v>
      </c>
      <c r="G44" s="23"/>
      <c r="H44" s="52">
        <f t="shared" si="0"/>
        <v>0</v>
      </c>
      <c r="I44" s="53">
        <f t="shared" si="2"/>
        <v>0</v>
      </c>
    </row>
    <row r="45" spans="1:9" ht="60" x14ac:dyDescent="0.25">
      <c r="A45" s="21"/>
      <c r="B45" s="22"/>
      <c r="C45" s="78" t="s">
        <v>101</v>
      </c>
      <c r="D45" s="23"/>
      <c r="E45" s="52"/>
      <c r="F45" s="60"/>
      <c r="G45" s="23"/>
      <c r="H45" s="52"/>
      <c r="I45" s="53"/>
    </row>
    <row r="46" spans="1:9" ht="15" x14ac:dyDescent="0.25">
      <c r="A46" s="21">
        <v>33</v>
      </c>
      <c r="B46" s="80" t="s">
        <v>43</v>
      </c>
      <c r="C46" s="77">
        <v>0</v>
      </c>
      <c r="D46" s="23"/>
      <c r="E46" s="52">
        <f t="shared" si="1"/>
        <v>0</v>
      </c>
      <c r="F46" s="60">
        <f>E46*C46</f>
        <v>0</v>
      </c>
      <c r="G46" s="23"/>
      <c r="H46" s="52">
        <f t="shared" si="0"/>
        <v>0</v>
      </c>
      <c r="I46" s="53">
        <f>H46*C46</f>
        <v>0</v>
      </c>
    </row>
    <row r="47" spans="1:9" ht="15.75" thickBot="1" x14ac:dyDescent="0.3">
      <c r="A47" s="21">
        <v>34</v>
      </c>
      <c r="B47" s="80" t="s">
        <v>43</v>
      </c>
      <c r="C47" s="77">
        <v>0</v>
      </c>
      <c r="D47" s="23"/>
      <c r="E47" s="52">
        <f t="shared" si="1"/>
        <v>0</v>
      </c>
      <c r="F47" s="60">
        <f>E47*C47</f>
        <v>0</v>
      </c>
      <c r="G47" s="23"/>
      <c r="H47" s="52">
        <f t="shared" si="0"/>
        <v>0</v>
      </c>
      <c r="I47" s="53">
        <f>H47*C47</f>
        <v>0</v>
      </c>
    </row>
    <row r="48" spans="1:9" ht="15.75" thickBot="1" x14ac:dyDescent="0.3">
      <c r="A48" s="28"/>
      <c r="B48" s="29" t="s">
        <v>89</v>
      </c>
      <c r="C48" s="30"/>
      <c r="D48" s="31"/>
      <c r="E48" s="58"/>
      <c r="F48" s="59">
        <f>SUM(F15:F47)</f>
        <v>0</v>
      </c>
      <c r="G48" s="31"/>
      <c r="H48" s="58"/>
      <c r="I48" s="59">
        <f>SUM(I15:I47)</f>
        <v>0</v>
      </c>
    </row>
    <row r="49" spans="1:9" ht="13.5" thickBot="1" x14ac:dyDescent="0.25"/>
    <row r="50" spans="1:9" ht="15.75" thickBot="1" x14ac:dyDescent="0.3">
      <c r="A50" s="124"/>
      <c r="B50" s="125"/>
      <c r="C50" s="126"/>
      <c r="D50" s="127" t="s">
        <v>83</v>
      </c>
      <c r="E50" s="128"/>
      <c r="F50" s="129"/>
      <c r="G50" s="130" t="s">
        <v>84</v>
      </c>
      <c r="H50" s="130"/>
      <c r="I50" s="131"/>
    </row>
    <row r="51" spans="1:9" ht="45.75" thickBot="1" x14ac:dyDescent="0.3">
      <c r="A51" s="16" t="s">
        <v>15</v>
      </c>
      <c r="B51" s="17" t="s">
        <v>42</v>
      </c>
      <c r="C51" s="18" t="s">
        <v>88</v>
      </c>
      <c r="D51" s="18" t="s">
        <v>91</v>
      </c>
      <c r="E51" s="18" t="s">
        <v>92</v>
      </c>
      <c r="F51" s="18" t="s">
        <v>45</v>
      </c>
      <c r="G51" s="18" t="s">
        <v>91</v>
      </c>
      <c r="H51" s="18" t="s">
        <v>92</v>
      </c>
      <c r="I51" s="20" t="s">
        <v>45</v>
      </c>
    </row>
    <row r="52" spans="1:9" ht="15" x14ac:dyDescent="0.25">
      <c r="A52" s="21">
        <v>35</v>
      </c>
      <c r="B52" s="33" t="s">
        <v>93</v>
      </c>
      <c r="C52" s="69">
        <v>11495000</v>
      </c>
      <c r="D52" s="75"/>
      <c r="E52" s="76">
        <f>D52*1.15</f>
        <v>0</v>
      </c>
      <c r="F52" s="66">
        <f>E52*C52</f>
        <v>0</v>
      </c>
      <c r="G52" s="75"/>
      <c r="H52" s="76">
        <f>G52*1.15</f>
        <v>0</v>
      </c>
      <c r="I52" s="53">
        <f>H52*C52</f>
        <v>0</v>
      </c>
    </row>
    <row r="53" spans="1:9" ht="15" x14ac:dyDescent="0.25">
      <c r="A53" s="21">
        <v>36</v>
      </c>
      <c r="B53" s="33" t="s">
        <v>94</v>
      </c>
      <c r="C53" s="69">
        <v>1018000</v>
      </c>
      <c r="D53" s="75"/>
      <c r="E53" s="76">
        <f>D53*1.15</f>
        <v>0</v>
      </c>
      <c r="F53" s="66">
        <f>E53*C53</f>
        <v>0</v>
      </c>
      <c r="G53" s="75"/>
      <c r="H53" s="76">
        <f>G53*1.15</f>
        <v>0</v>
      </c>
      <c r="I53" s="53">
        <f>H53*C53</f>
        <v>0</v>
      </c>
    </row>
    <row r="54" spans="1:9" ht="15" x14ac:dyDescent="0.25">
      <c r="A54" s="21"/>
      <c r="B54" s="33"/>
      <c r="C54" s="34"/>
      <c r="D54" s="75"/>
      <c r="E54" s="76"/>
      <c r="F54" s="66"/>
      <c r="G54" s="75"/>
      <c r="H54" s="76"/>
      <c r="I54" s="53"/>
    </row>
    <row r="55" spans="1:9" ht="60" x14ac:dyDescent="0.25">
      <c r="A55" s="21"/>
      <c r="B55" s="33"/>
      <c r="C55" s="78" t="s">
        <v>101</v>
      </c>
      <c r="D55" s="75"/>
      <c r="E55" s="76"/>
      <c r="F55" s="66"/>
      <c r="G55" s="75"/>
      <c r="H55" s="76"/>
      <c r="I55" s="53"/>
    </row>
    <row r="56" spans="1:9" ht="28.5" x14ac:dyDescent="0.25">
      <c r="A56" s="21">
        <v>37</v>
      </c>
      <c r="B56" s="81" t="s">
        <v>95</v>
      </c>
      <c r="C56" s="79"/>
      <c r="D56" s="75"/>
      <c r="E56" s="76">
        <f>D56*1.15</f>
        <v>0</v>
      </c>
      <c r="F56" s="66">
        <f t="shared" ref="F56:F57" si="6">E56*C56</f>
        <v>0</v>
      </c>
      <c r="G56" s="75"/>
      <c r="H56" s="76">
        <f>G56*1.15</f>
        <v>0</v>
      </c>
      <c r="I56" s="53">
        <f t="shared" ref="I56:I57" si="7">H56*C56</f>
        <v>0</v>
      </c>
    </row>
    <row r="57" spans="1:9" ht="29.25" thickBot="1" x14ac:dyDescent="0.3">
      <c r="A57" s="21">
        <v>38</v>
      </c>
      <c r="B57" s="81" t="s">
        <v>95</v>
      </c>
      <c r="C57" s="79"/>
      <c r="D57" s="75"/>
      <c r="E57" s="76">
        <f>D57*1.15</f>
        <v>0</v>
      </c>
      <c r="F57" s="66">
        <f t="shared" si="6"/>
        <v>0</v>
      </c>
      <c r="G57" s="75"/>
      <c r="H57" s="76">
        <f>G57*1.15</f>
        <v>0</v>
      </c>
      <c r="I57" s="53">
        <f t="shared" si="7"/>
        <v>0</v>
      </c>
    </row>
    <row r="58" spans="1:9" ht="15.75" thickBot="1" x14ac:dyDescent="0.3">
      <c r="A58" s="35"/>
      <c r="B58" s="36" t="s">
        <v>89</v>
      </c>
      <c r="C58" s="37"/>
      <c r="D58" s="38"/>
      <c r="E58" s="67"/>
      <c r="F58" s="68">
        <f>SUM(F52:F57)</f>
        <v>0</v>
      </c>
      <c r="G58" s="38"/>
      <c r="H58" s="67"/>
      <c r="I58" s="70">
        <f>SUM(I52:I57)</f>
        <v>0</v>
      </c>
    </row>
    <row r="59" spans="1:9" ht="15.75" thickBot="1" x14ac:dyDescent="0.3">
      <c r="A59" s="39"/>
      <c r="B59" s="36" t="s">
        <v>90</v>
      </c>
      <c r="C59" s="39"/>
      <c r="D59" s="38"/>
      <c r="E59" s="67"/>
      <c r="F59" s="68">
        <f>SUM(F58+F48)</f>
        <v>0</v>
      </c>
      <c r="G59" s="38"/>
      <c r="H59" s="67"/>
      <c r="I59" s="68">
        <f>SUM(I58+I48)</f>
        <v>0</v>
      </c>
    </row>
    <row r="60" spans="1:9" s="33" customFormat="1" ht="36" customHeight="1" thickBot="1" x14ac:dyDescent="0.3">
      <c r="A60" s="132" t="s">
        <v>86</v>
      </c>
      <c r="B60" s="133"/>
      <c r="C60" s="40"/>
      <c r="D60" s="71" t="s">
        <v>87</v>
      </c>
      <c r="E60" s="72">
        <v>0.5</v>
      </c>
      <c r="F60" s="82">
        <f>F59*E60</f>
        <v>0</v>
      </c>
      <c r="G60" s="73" t="s">
        <v>81</v>
      </c>
      <c r="H60" s="74">
        <v>0.5</v>
      </c>
      <c r="I60" s="82">
        <f>I59*H60</f>
        <v>0</v>
      </c>
    </row>
    <row r="61" spans="1:9" ht="47.25" customHeight="1" thickBot="1" x14ac:dyDescent="0.25">
      <c r="A61" s="134" t="s">
        <v>68</v>
      </c>
      <c r="B61" s="135"/>
      <c r="C61" s="135"/>
      <c r="D61" s="136"/>
      <c r="E61" s="137">
        <f>SUM(F60+I60)</f>
        <v>0</v>
      </c>
      <c r="F61" s="138"/>
      <c r="G61" s="138"/>
      <c r="H61" s="138"/>
      <c r="I61" s="139"/>
    </row>
    <row r="62" spans="1:9" ht="47.25" customHeight="1" thickBot="1" x14ac:dyDescent="0.25">
      <c r="B62" s="121" t="s">
        <v>102</v>
      </c>
      <c r="C62" s="122"/>
      <c r="D62" s="122"/>
      <c r="E62" s="122"/>
      <c r="F62" s="122"/>
      <c r="G62" s="122"/>
      <c r="H62" s="122"/>
      <c r="I62" s="123"/>
    </row>
  </sheetData>
  <sheetProtection algorithmName="SHA-512" hashValue="2fI8Tk3f9WOchrCvPwPkNr4cH9XAfPEVHfrW+GQsbS6DS1NisOZavPetw5RE3k6k0X73JVXHfN0B5kf279Wzaw==" saltValue="M+fNc3qtHGP9bnCfQwFe0Q==" spinCount="100000" sheet="1" selectLockedCells="1"/>
  <protectedRanges>
    <protectedRange algorithmName="SHA-512" hashValue="0M6j/uCSwJZ+81DOb2/niLuYFjy8To36x5JJaK89eWziukGEVJ+kfmgXg0vWrSlYxkfXPWoepTvgcRsBIxqbMw==" saltValue="FtorVvbrcxQya8VMSYUgUA==" spinCount="100000" sqref="C15:C44 E15:F48 H15:I48 E61 E52:F60 H52:I60" name="Range1"/>
  </protectedRanges>
  <mergeCells count="17">
    <mergeCell ref="D11:E11"/>
    <mergeCell ref="C1:H3"/>
    <mergeCell ref="C4:H4"/>
    <mergeCell ref="C7:H7"/>
    <mergeCell ref="C8:H8"/>
    <mergeCell ref="C9:H9"/>
    <mergeCell ref="B12:I12"/>
    <mergeCell ref="B62:I62"/>
    <mergeCell ref="A50:C50"/>
    <mergeCell ref="D50:F50"/>
    <mergeCell ref="G50:I50"/>
    <mergeCell ref="A60:B60"/>
    <mergeCell ref="A13:C13"/>
    <mergeCell ref="D13:F13"/>
    <mergeCell ref="G13:I13"/>
    <mergeCell ref="A61:D61"/>
    <mergeCell ref="E61:I61"/>
  </mergeCells>
  <pageMargins left="0.7" right="0.7" top="0.75" bottom="0.75" header="0.3" footer="0.3"/>
  <pageSetup paperSize="8"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3"/>
  <sheetViews>
    <sheetView view="pageBreakPreview" topLeftCell="A18" zoomScale="130" zoomScaleNormal="100" zoomScaleSheetLayoutView="130" workbookViewId="0">
      <selection activeCell="C21" sqref="C21:D21"/>
    </sheetView>
  </sheetViews>
  <sheetFormatPr defaultRowHeight="12.75" x14ac:dyDescent="0.2"/>
  <cols>
    <col min="1" max="1" width="25" customWidth="1"/>
    <col min="2" max="2" width="8" customWidth="1"/>
    <col min="5" max="5" width="13.85546875" customWidth="1"/>
    <col min="7" max="7" width="11.140625" customWidth="1"/>
    <col min="10" max="10" width="39.28515625" customWidth="1"/>
  </cols>
  <sheetData>
    <row r="1" spans="1:9" x14ac:dyDescent="0.2">
      <c r="A1" s="2"/>
      <c r="B1" s="3"/>
      <c r="C1" s="3"/>
      <c r="D1" s="3"/>
      <c r="E1" s="3"/>
      <c r="F1" s="3"/>
      <c r="G1" s="3"/>
      <c r="H1" s="3"/>
      <c r="I1" s="4"/>
    </row>
    <row r="2" spans="1:9" x14ac:dyDescent="0.2">
      <c r="A2" s="5"/>
      <c r="B2" s="6"/>
      <c r="C2" s="6"/>
      <c r="D2" s="6"/>
      <c r="E2" s="6"/>
      <c r="F2" s="6"/>
      <c r="G2" s="6"/>
      <c r="H2" s="6"/>
      <c r="I2" s="7"/>
    </row>
    <row r="3" spans="1:9" x14ac:dyDescent="0.2">
      <c r="A3" s="5"/>
      <c r="B3" s="6"/>
      <c r="C3" s="6"/>
      <c r="D3" s="6"/>
      <c r="E3" s="6"/>
      <c r="F3" s="6"/>
      <c r="G3" s="6"/>
      <c r="H3" s="6"/>
      <c r="I3" s="7"/>
    </row>
    <row r="4" spans="1:9" x14ac:dyDescent="0.2">
      <c r="A4" s="5"/>
      <c r="B4" s="6"/>
      <c r="C4" s="6"/>
      <c r="D4" s="6"/>
      <c r="E4" s="6"/>
      <c r="F4" s="6"/>
      <c r="G4" s="6"/>
      <c r="H4" s="6"/>
      <c r="I4" s="7"/>
    </row>
    <row r="5" spans="1:9" x14ac:dyDescent="0.2">
      <c r="A5" s="5"/>
      <c r="B5" s="6"/>
      <c r="C5" s="6"/>
      <c r="D5" s="6"/>
      <c r="E5" s="6"/>
      <c r="F5" s="6"/>
      <c r="G5" s="6"/>
      <c r="H5" s="6"/>
      <c r="I5" s="7"/>
    </row>
    <row r="6" spans="1:9" x14ac:dyDescent="0.2">
      <c r="A6" s="5"/>
      <c r="B6" s="6"/>
      <c r="C6" s="6"/>
      <c r="D6" s="6"/>
      <c r="E6" s="6"/>
      <c r="F6" s="6"/>
      <c r="G6" s="6"/>
      <c r="H6" s="6"/>
      <c r="I6" s="7"/>
    </row>
    <row r="7" spans="1:9" ht="13.5" thickBot="1" x14ac:dyDescent="0.25">
      <c r="A7" s="5"/>
      <c r="B7" s="6"/>
      <c r="C7" s="6"/>
      <c r="D7" s="6"/>
      <c r="E7" s="6"/>
      <c r="F7" s="6"/>
      <c r="G7" s="6"/>
      <c r="H7" s="6"/>
      <c r="I7" s="7"/>
    </row>
    <row r="8" spans="1:9" ht="15.75" thickBot="1" x14ac:dyDescent="0.3">
      <c r="A8" s="146" t="s">
        <v>10</v>
      </c>
      <c r="B8" s="146"/>
      <c r="C8" s="153" t="str">
        <f>'COVER SHEET'!$E$15</f>
        <v>DPSA002/2025</v>
      </c>
      <c r="D8" s="153"/>
      <c r="E8" s="153"/>
      <c r="F8" s="153"/>
      <c r="G8" s="153"/>
      <c r="H8" s="153"/>
      <c r="I8" s="153"/>
    </row>
    <row r="9" spans="1:9" ht="48" customHeight="1" thickBot="1" x14ac:dyDescent="0.3">
      <c r="A9" s="146" t="s">
        <v>11</v>
      </c>
      <c r="B9" s="146"/>
      <c r="C9" s="153" t="str">
        <f>'COVER SHEET'!$E$17</f>
        <v>APPOINTMENT OF TRAVEL MANAGEMENT COMPANY TO PROVIDE TRAVEL MANAGEMENT SERVICES TO THE DEPARTMENT OF PUBLIC SERVICES AND ADMINISTRATION</v>
      </c>
      <c r="D9" s="153"/>
      <c r="E9" s="153"/>
      <c r="F9" s="153"/>
      <c r="G9" s="153"/>
      <c r="H9" s="153"/>
      <c r="I9" s="153"/>
    </row>
    <row r="10" spans="1:9" ht="22.5" customHeight="1" thickBot="1" x14ac:dyDescent="0.3">
      <c r="A10" s="146" t="s">
        <v>1</v>
      </c>
      <c r="B10" s="146"/>
      <c r="C10" s="153" t="str">
        <f>'COVER SHEET'!$E$19</f>
        <v>&lt;NAME OF BIDDER TO BE FILLED IN HERE&gt;</v>
      </c>
      <c r="D10" s="153"/>
      <c r="E10" s="153"/>
      <c r="F10" s="153"/>
      <c r="G10" s="153"/>
      <c r="H10" s="153"/>
      <c r="I10" s="153"/>
    </row>
    <row r="11" spans="1:9" x14ac:dyDescent="0.2">
      <c r="A11" s="5"/>
      <c r="B11" s="6"/>
      <c r="C11" s="6"/>
      <c r="D11" s="6"/>
      <c r="E11" s="6"/>
      <c r="F11" s="6"/>
      <c r="G11" s="6"/>
      <c r="H11" s="6"/>
      <c r="I11" s="7"/>
    </row>
    <row r="12" spans="1:9" x14ac:dyDescent="0.2">
      <c r="A12" s="5"/>
      <c r="B12" s="6"/>
      <c r="C12" s="6"/>
      <c r="D12" s="6"/>
      <c r="E12" s="6"/>
      <c r="F12" s="6"/>
      <c r="G12" s="6"/>
      <c r="H12" s="6"/>
      <c r="I12" s="7"/>
    </row>
    <row r="13" spans="1:9" ht="15" x14ac:dyDescent="0.25">
      <c r="A13" s="147" t="s">
        <v>9</v>
      </c>
      <c r="B13" s="148"/>
      <c r="C13" s="148"/>
      <c r="D13" s="148"/>
      <c r="E13" s="148"/>
      <c r="F13" s="148"/>
      <c r="G13" s="148"/>
      <c r="H13" s="148"/>
      <c r="I13" s="149"/>
    </row>
    <row r="14" spans="1:9" x14ac:dyDescent="0.2">
      <c r="A14" s="10" t="s">
        <v>8</v>
      </c>
      <c r="B14" s="6"/>
      <c r="C14" s="6"/>
      <c r="D14" s="6"/>
      <c r="E14" s="6"/>
      <c r="F14" s="6"/>
      <c r="G14" s="6"/>
      <c r="H14" s="6"/>
      <c r="I14" s="7"/>
    </row>
    <row r="15" spans="1:9" x14ac:dyDescent="0.2">
      <c r="A15" s="10"/>
      <c r="B15" s="6"/>
      <c r="C15" s="6"/>
      <c r="D15" s="6"/>
      <c r="E15" s="6"/>
      <c r="F15" s="6"/>
      <c r="G15" s="6"/>
      <c r="H15" s="6"/>
      <c r="I15" s="7"/>
    </row>
    <row r="16" spans="1:9" ht="54.75" customHeight="1" x14ac:dyDescent="0.2">
      <c r="A16" s="150" t="s">
        <v>70</v>
      </c>
      <c r="B16" s="151"/>
      <c r="C16" s="151"/>
      <c r="D16" s="151"/>
      <c r="E16" s="151"/>
      <c r="F16" s="151"/>
      <c r="G16" s="151"/>
      <c r="H16" s="151"/>
      <c r="I16" s="152"/>
    </row>
    <row r="17" spans="1:9" x14ac:dyDescent="0.2">
      <c r="A17" s="154"/>
      <c r="B17" s="155"/>
      <c r="C17" s="155"/>
      <c r="D17" s="155"/>
      <c r="E17" s="155"/>
      <c r="F17" s="155"/>
      <c r="G17" s="155"/>
      <c r="H17" s="155"/>
      <c r="I17" s="156"/>
    </row>
    <row r="18" spans="1:9" x14ac:dyDescent="0.2">
      <c r="A18" s="11"/>
      <c r="B18" s="12"/>
      <c r="C18" s="12"/>
      <c r="D18" s="12"/>
      <c r="E18" s="12"/>
      <c r="F18" s="12"/>
      <c r="G18" s="12"/>
      <c r="H18" s="12"/>
      <c r="I18" s="13"/>
    </row>
    <row r="19" spans="1:9" ht="13.5" thickBot="1" x14ac:dyDescent="0.25">
      <c r="A19" s="10"/>
      <c r="B19" s="14"/>
      <c r="C19" s="14"/>
      <c r="D19" s="14"/>
      <c r="E19" s="14"/>
      <c r="F19" s="14"/>
      <c r="G19" s="14"/>
      <c r="H19" s="14"/>
      <c r="I19" s="15"/>
    </row>
    <row r="20" spans="1:9" x14ac:dyDescent="0.2">
      <c r="A20" s="157" t="s">
        <v>55</v>
      </c>
      <c r="B20" s="158"/>
      <c r="C20" s="158"/>
      <c r="D20" s="158"/>
      <c r="E20" s="158"/>
      <c r="F20" s="158"/>
      <c r="G20" s="158"/>
      <c r="H20" s="158"/>
      <c r="I20" s="159"/>
    </row>
    <row r="21" spans="1:9" ht="28.5" customHeight="1" x14ac:dyDescent="0.25">
      <c r="A21" s="162" t="str">
        <f>'Transaction Fee Offsite'!A61:D61</f>
        <v>PRICE THAT WILL BE USED FOR EVALUATION PURPOSES</v>
      </c>
      <c r="B21" s="163"/>
      <c r="C21" s="164" t="s">
        <v>54</v>
      </c>
      <c r="D21" s="164"/>
      <c r="E21" s="171">
        <f>'Transaction Fee Offsite'!E61:I61</f>
        <v>0</v>
      </c>
      <c r="F21" s="172"/>
      <c r="G21" s="172"/>
      <c r="H21" s="172"/>
      <c r="I21" s="173"/>
    </row>
    <row r="22" spans="1:9" x14ac:dyDescent="0.2">
      <c r="A22" s="168" t="s">
        <v>53</v>
      </c>
      <c r="B22" s="169"/>
      <c r="C22" s="169"/>
      <c r="D22" s="169"/>
      <c r="E22" s="169"/>
      <c r="F22" s="169"/>
      <c r="G22" s="169"/>
      <c r="H22" s="169"/>
      <c r="I22" s="170"/>
    </row>
    <row r="23" spans="1:9" ht="34.5" customHeight="1" thickBot="1" x14ac:dyDescent="0.25">
      <c r="A23" s="165"/>
      <c r="B23" s="166"/>
      <c r="C23" s="166"/>
      <c r="D23" s="166"/>
      <c r="E23" s="166"/>
      <c r="F23" s="166"/>
      <c r="G23" s="166"/>
      <c r="H23" s="166"/>
      <c r="I23" s="167"/>
    </row>
    <row r="24" spans="1:9" x14ac:dyDescent="0.2">
      <c r="A24" s="10" t="s">
        <v>74</v>
      </c>
      <c r="B24" s="14"/>
      <c r="C24" s="14"/>
      <c r="D24" s="14"/>
      <c r="E24" s="14"/>
      <c r="F24" s="14"/>
      <c r="G24" s="14"/>
      <c r="H24" s="14"/>
      <c r="I24" s="15"/>
    </row>
    <row r="25" spans="1:9" x14ac:dyDescent="0.2">
      <c r="A25" s="11"/>
      <c r="B25" s="12"/>
      <c r="C25" s="12"/>
      <c r="D25" s="12"/>
      <c r="E25" s="12"/>
      <c r="F25" s="12"/>
      <c r="G25" s="12"/>
      <c r="H25" s="12"/>
      <c r="I25" s="13"/>
    </row>
    <row r="26" spans="1:9" x14ac:dyDescent="0.2">
      <c r="A26" s="154"/>
      <c r="B26" s="155"/>
      <c r="C26" s="155"/>
      <c r="D26" s="155"/>
      <c r="E26" s="155"/>
      <c r="F26" s="155"/>
      <c r="G26" s="155"/>
      <c r="H26" s="155"/>
      <c r="I26" s="156"/>
    </row>
    <row r="27" spans="1:9" ht="39" customHeight="1" x14ac:dyDescent="0.2">
      <c r="A27" s="150" t="s">
        <v>71</v>
      </c>
      <c r="B27" s="151"/>
      <c r="C27" s="151"/>
      <c r="D27" s="151"/>
      <c r="E27" s="151"/>
      <c r="F27" s="151"/>
      <c r="G27" s="151"/>
      <c r="H27" s="151"/>
      <c r="I27" s="152"/>
    </row>
    <row r="28" spans="1:9" x14ac:dyDescent="0.2">
      <c r="A28" s="154"/>
      <c r="B28" s="155"/>
      <c r="C28" s="155"/>
      <c r="D28" s="155"/>
      <c r="E28" s="155"/>
      <c r="F28" s="155"/>
      <c r="G28" s="155"/>
      <c r="H28" s="155"/>
      <c r="I28" s="156"/>
    </row>
    <row r="29" spans="1:9" ht="27.75" customHeight="1" x14ac:dyDescent="0.2">
      <c r="A29" s="150" t="s">
        <v>72</v>
      </c>
      <c r="B29" s="160"/>
      <c r="C29" s="160"/>
      <c r="D29" s="160"/>
      <c r="E29" s="160"/>
      <c r="F29" s="160"/>
      <c r="G29" s="160"/>
      <c r="H29" s="160"/>
      <c r="I29" s="161"/>
    </row>
    <row r="30" spans="1:9" ht="10.5" customHeight="1" x14ac:dyDescent="0.2">
      <c r="A30" s="177"/>
      <c r="B30" s="155"/>
      <c r="C30" s="155"/>
      <c r="D30" s="155"/>
      <c r="E30" s="155"/>
      <c r="F30" s="155"/>
      <c r="G30" s="155"/>
      <c r="H30" s="155"/>
      <c r="I30" s="156"/>
    </row>
    <row r="31" spans="1:9" ht="38.25" customHeight="1" x14ac:dyDescent="0.2">
      <c r="A31" s="150" t="s">
        <v>56</v>
      </c>
      <c r="B31" s="160"/>
      <c r="C31" s="160"/>
      <c r="D31" s="160"/>
      <c r="E31" s="160"/>
      <c r="F31" s="160"/>
      <c r="G31" s="160"/>
      <c r="H31" s="160"/>
      <c r="I31" s="161"/>
    </row>
    <row r="32" spans="1:9" ht="13.5" thickBot="1" x14ac:dyDescent="0.25">
      <c r="A32" s="154"/>
      <c r="B32" s="155"/>
      <c r="C32" s="155"/>
      <c r="D32" s="155"/>
      <c r="E32" s="155"/>
      <c r="F32" s="155"/>
      <c r="G32" s="155"/>
      <c r="H32" s="155"/>
      <c r="I32" s="156"/>
    </row>
    <row r="33" spans="1:9" ht="41.25" customHeight="1" thickBot="1" x14ac:dyDescent="0.25">
      <c r="A33" s="183" t="s">
        <v>57</v>
      </c>
      <c r="B33" s="184"/>
      <c r="C33" s="185"/>
      <c r="D33" s="12"/>
      <c r="E33" s="183" t="s">
        <v>58</v>
      </c>
      <c r="F33" s="184"/>
      <c r="G33" s="184"/>
      <c r="H33" s="184"/>
      <c r="I33" s="185"/>
    </row>
    <row r="34" spans="1:9" ht="22.5" customHeight="1" x14ac:dyDescent="0.2">
      <c r="A34" s="177" t="s">
        <v>59</v>
      </c>
      <c r="B34" s="155"/>
      <c r="C34" s="155"/>
      <c r="D34" s="155"/>
      <c r="E34" s="155"/>
      <c r="F34" s="155"/>
      <c r="G34" s="155"/>
      <c r="H34" s="155"/>
      <c r="I34" s="156"/>
    </row>
    <row r="35" spans="1:9" ht="23.25" customHeight="1" x14ac:dyDescent="0.2">
      <c r="A35" s="177" t="s">
        <v>60</v>
      </c>
      <c r="B35" s="155"/>
      <c r="C35" s="155"/>
      <c r="D35" s="155"/>
      <c r="E35" s="155"/>
      <c r="F35" s="155"/>
      <c r="G35" s="155"/>
      <c r="H35" s="155"/>
      <c r="I35" s="156"/>
    </row>
    <row r="36" spans="1:9" x14ac:dyDescent="0.2">
      <c r="A36" s="154"/>
      <c r="B36" s="155"/>
      <c r="C36" s="155"/>
      <c r="D36" s="155"/>
      <c r="E36" s="155"/>
      <c r="F36" s="155"/>
      <c r="G36" s="155"/>
      <c r="H36" s="155"/>
      <c r="I36" s="156"/>
    </row>
    <row r="37" spans="1:9" x14ac:dyDescent="0.2">
      <c r="A37" s="178" t="s">
        <v>61</v>
      </c>
      <c r="B37" s="179"/>
      <c r="C37" s="179"/>
      <c r="D37" s="179"/>
      <c r="E37" s="179"/>
      <c r="F37" s="179"/>
      <c r="G37" s="179"/>
      <c r="H37" s="179"/>
      <c r="I37" s="180"/>
    </row>
    <row r="38" spans="1:9" x14ac:dyDescent="0.2">
      <c r="A38" s="154"/>
      <c r="B38" s="155"/>
      <c r="C38" s="155"/>
      <c r="D38" s="155"/>
      <c r="E38" s="155"/>
      <c r="F38" s="155"/>
      <c r="G38" s="155"/>
      <c r="H38" s="155"/>
      <c r="I38" s="156"/>
    </row>
    <row r="39" spans="1:9" x14ac:dyDescent="0.2">
      <c r="A39" s="177" t="s">
        <v>5</v>
      </c>
      <c r="B39" s="181"/>
      <c r="C39" s="181"/>
      <c r="D39" s="181"/>
      <c r="E39" s="181"/>
      <c r="F39" s="181"/>
      <c r="G39" s="181"/>
      <c r="H39" s="181"/>
      <c r="I39" s="182"/>
    </row>
    <row r="40" spans="1:9" x14ac:dyDescent="0.2">
      <c r="A40" s="177" t="s">
        <v>6</v>
      </c>
      <c r="B40" s="181"/>
      <c r="C40" s="181"/>
      <c r="D40" s="181"/>
      <c r="E40" s="181"/>
      <c r="F40" s="181"/>
      <c r="G40" s="181"/>
      <c r="H40" s="181"/>
      <c r="I40" s="182"/>
    </row>
    <row r="41" spans="1:9" x14ac:dyDescent="0.2">
      <c r="A41" s="177" t="s">
        <v>7</v>
      </c>
      <c r="B41" s="181"/>
      <c r="C41" s="181"/>
      <c r="D41" s="181"/>
      <c r="E41" s="181"/>
      <c r="F41" s="181"/>
      <c r="G41" s="181"/>
      <c r="H41" s="181"/>
      <c r="I41" s="182"/>
    </row>
    <row r="42" spans="1:9" x14ac:dyDescent="0.2">
      <c r="A42" s="177" t="s">
        <v>62</v>
      </c>
      <c r="B42" s="181"/>
      <c r="C42" s="181"/>
      <c r="D42" s="181"/>
      <c r="E42" s="181"/>
      <c r="F42" s="181"/>
      <c r="G42" s="181"/>
      <c r="H42" s="181"/>
      <c r="I42" s="182"/>
    </row>
    <row r="43" spans="1:9" ht="13.5" thickBot="1" x14ac:dyDescent="0.25">
      <c r="A43" s="174"/>
      <c r="B43" s="175"/>
      <c r="C43" s="175"/>
      <c r="D43" s="175"/>
      <c r="E43" s="175"/>
      <c r="F43" s="175"/>
      <c r="G43" s="175"/>
      <c r="H43" s="175"/>
      <c r="I43" s="176"/>
    </row>
  </sheetData>
  <mergeCells count="34">
    <mergeCell ref="A33:C33"/>
    <mergeCell ref="E33:I33"/>
    <mergeCell ref="A30:I30"/>
    <mergeCell ref="A31:I31"/>
    <mergeCell ref="A32:I32"/>
    <mergeCell ref="A43:I43"/>
    <mergeCell ref="A34:I34"/>
    <mergeCell ref="A35:I35"/>
    <mergeCell ref="A36:I36"/>
    <mergeCell ref="A37:I37"/>
    <mergeCell ref="A38:I38"/>
    <mergeCell ref="A39:I39"/>
    <mergeCell ref="A40:I40"/>
    <mergeCell ref="A41:I41"/>
    <mergeCell ref="A42:I42"/>
    <mergeCell ref="A17:I17"/>
    <mergeCell ref="A20:I20"/>
    <mergeCell ref="A28:I28"/>
    <mergeCell ref="A29:I29"/>
    <mergeCell ref="A21:B21"/>
    <mergeCell ref="C21:D21"/>
    <mergeCell ref="A26:I26"/>
    <mergeCell ref="A27:I27"/>
    <mergeCell ref="A23:I23"/>
    <mergeCell ref="A22:I22"/>
    <mergeCell ref="E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5" fitToHeight="0" orientation="portrait" horizontalDpi="4294967295" verticalDpi="4294967295" r:id="rId1"/>
  <headerFooter>
    <oddFooter>&amp;L&amp;D&amp;C&amp;P of &amp;N&amp;R&amp;A</oddFooter>
  </headerFooter>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Transaction Fee Offsite</vt:lpstr>
      <vt:lpstr>Price Declaration </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Lorraine Masenya</cp:lastModifiedBy>
  <cp:lastPrinted>2022-07-27T11:11:32Z</cp:lastPrinted>
  <dcterms:created xsi:type="dcterms:W3CDTF">2007-09-21T10:17:54Z</dcterms:created>
  <dcterms:modified xsi:type="dcterms:W3CDTF">2025-08-18T07:35:40Z</dcterms:modified>
</cp:coreProperties>
</file>